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51" activeTab="0"/>
  </bookViews>
  <sheets>
    <sheet name="summary" sheetId="1" r:id="rId1"/>
    <sheet name="BOQ_Civil &amp; Interior" sheetId="2" r:id="rId2"/>
  </sheets>
  <definedNames>
    <definedName name="_xlnm.Print_Area" localSheetId="1">'BOQ_Civil &amp; Interior'!$A$1:$F$602</definedName>
    <definedName name="_xlnm.Print_Titles" localSheetId="1">'BOQ_Civil &amp; Interior'!$10:$10</definedName>
    <definedName name="Excel_BuiltIn_Print_Titles" localSheetId="1">'BOQ_Civil &amp; Interior'!$A$10:$IQ$10</definedName>
  </definedNames>
  <calcPr fullCalcOnLoad="1"/>
</workbook>
</file>

<file path=xl/sharedStrings.xml><?xml version="1.0" encoding="utf-8"?>
<sst xmlns="http://schemas.openxmlformats.org/spreadsheetml/2006/main" count="536" uniqueCount="315">
  <si>
    <t>S  H  E  R  A  N       H  E  N  R  Y     A  S  S  O  C  I  A  T  E  S</t>
  </si>
  <si>
    <t>CHARTERED ARCHITECTS / DESIGNERS</t>
  </si>
  <si>
    <t>25/3, LAURIES ROAD,    COLOMBO 4</t>
  </si>
  <si>
    <t>TEL : 2591277     FAX :  5336694</t>
  </si>
  <si>
    <t>E-MAIL :         chrysant@slt.lk</t>
  </si>
  <si>
    <t>PROPOSED INTERIOR FOR IWMI CRECHE</t>
  </si>
  <si>
    <t>GRAND SUMMARY</t>
  </si>
  <si>
    <t>CIVIL &amp; INTERIOR WORK</t>
  </si>
  <si>
    <t>SUB TOTAL (01)</t>
  </si>
  <si>
    <t>DISCOUNT IF ANY</t>
  </si>
  <si>
    <t>SUB TOTAL (02)</t>
  </si>
  <si>
    <t>ADD: 10% CONTINGENCIES</t>
  </si>
  <si>
    <t>SUB TOTAL (03)</t>
  </si>
  <si>
    <t xml:space="preserve">TOTAL PROJECT COST WITHOUT VAT (WITH CONTINGENCIES)
</t>
  </si>
  <si>
    <t>PROPOSED INTERIOR FOR IWMI CRECHE– CIVIL WORK</t>
  </si>
  <si>
    <t>ITEM NO</t>
  </si>
  <si>
    <t>DESCRIPTION</t>
  </si>
  <si>
    <t>UNIT</t>
  </si>
  <si>
    <t>QTY</t>
  </si>
  <si>
    <t>RATE (Rs.)</t>
  </si>
  <si>
    <t>AMOUNT (Rs.)</t>
  </si>
  <si>
    <t xml:space="preserve"> </t>
  </si>
  <si>
    <t>SECTION 01 - PRELIMINARIES</t>
  </si>
  <si>
    <t>SECTION: 01 - PRELIMINARIES / GENERAL CONDITIONS</t>
  </si>
  <si>
    <t>Project Particulars</t>
  </si>
  <si>
    <t>Name of the Project:</t>
  </si>
  <si>
    <t>Nature of work</t>
  </si>
  <si>
    <t>The proposed work comprises the renovating interior works of the above building .</t>
  </si>
  <si>
    <t>Location of site</t>
  </si>
  <si>
    <t>INTERNATIONAL WATER MANAGEMENT INSTITUTE, BATTARAMULLA</t>
  </si>
  <si>
    <t>Name of Employer</t>
  </si>
  <si>
    <t>INTERNATIONAL WATER MANAGEMENT INSTITUTE</t>
  </si>
  <si>
    <t>Name of Consultants</t>
  </si>
  <si>
    <t>SHERAN       HENRY     ASSOCIATES</t>
  </si>
  <si>
    <t xml:space="preserve">25/3,   </t>
  </si>
  <si>
    <t>LAURIES ROAD,</t>
  </si>
  <si>
    <t>COLOMBO 4</t>
  </si>
  <si>
    <t>Other Documents forming part of the Bills of Quantities</t>
  </si>
  <si>
    <t>The documents used to prepare the "Bills of Quantities"are as follows;</t>
  </si>
  <si>
    <t>Architectural Drawings</t>
  </si>
  <si>
    <t>Structural Drawings</t>
  </si>
  <si>
    <t>Plumbing</t>
  </si>
  <si>
    <t>Electrical</t>
  </si>
  <si>
    <t>Schedule of finishes</t>
  </si>
  <si>
    <t>The Bills of Quantities comprises the following sections</t>
  </si>
  <si>
    <t>Note</t>
  </si>
  <si>
    <t>SECTION 02 - DEMOLITION WORK</t>
  </si>
  <si>
    <t>SECTION 03 - GROUND WORK</t>
  </si>
  <si>
    <t>SECTION 04 - CONCRETE WORK</t>
  </si>
  <si>
    <t>SECTION 05 - MASONRY WORK</t>
  </si>
  <si>
    <t xml:space="preserve">SECTION 06- DOORS AND WINDOWS </t>
  </si>
  <si>
    <t>SECTION 07- METAL WORK, CEILINGS AND PARTITIONS</t>
  </si>
  <si>
    <t>SECTION 08 - SURFACE  FINISHES</t>
  </si>
  <si>
    <t>SECTION 09  - PLUMBING</t>
  </si>
  <si>
    <t>SECTION 10 – MISSELENIOUS WORK</t>
  </si>
  <si>
    <t>The attention of the Tenderer is drawn to the use of  Bill of Quantities, Drawings, Conditions of Contract, Tendering data and contract data, Specifications and any other particulars related to this of the Tender. It is the Tenderer's responsibility to see that his price includes for complying with all the requirements of the conditions of contract and other documents whether specifically referred to in this Bill of Quantities or not.</t>
  </si>
  <si>
    <t>The Tenderer is advised to visit the site of the proposed work, as it is his responsibility to ascertain the Conditions, governing access to the site, the external working space, storage area, etc.</t>
  </si>
  <si>
    <t>All temporary works shall be dismantled and cleared away from the site on completion of the work.</t>
  </si>
  <si>
    <t>No work in any trade shall be carried out in such a manner as to cause any nuisance to adjacent owners or the public.</t>
  </si>
  <si>
    <t>Mechanical plant and equipment which emits excessive noise, water, smoke, fumes, obnoxious liquids, gases etc., will not be allowed to be used on the site, without the prior approval from the Employer and the Consultant.</t>
  </si>
  <si>
    <t>The Consultant has the final decision as and when he deems it necessary for the Contractor to take precautions, maintain or repair such plant and equipment or order their removal from the site.</t>
  </si>
  <si>
    <t>The contractor shall be responsible for any loss or damage to the works, existing structures, adjoining structures and unfixed materials.</t>
  </si>
  <si>
    <t xml:space="preserve"> Note</t>
  </si>
  <si>
    <t xml:space="preserve">Care shall be taken to ensure that the rights of all adjoining and adjacent owners, tenants and the public are fully respected. Immediately upon receipt of any form of complaint from adjoining property owners or any Authorities, the Contractor shall notify the Consultant , the nature of such complaint and the corrective measures he intends to employ. </t>
  </si>
  <si>
    <t>Where there is a duplication of preliminary items in this trade the Tenderer  is requested to price the item more detailed in description.</t>
  </si>
  <si>
    <t xml:space="preserve">Rate for all items shall include for providing any other work that the tenderer deems necessary for the proper execution and completion of the works ,but not listed below. Tenderer shall insert below the details of such work with costs. (If space provided is insufficient attach separate list)
</t>
  </si>
  <si>
    <t>All works should be coordinate  with consultant and  other contractors</t>
  </si>
  <si>
    <t>Allow for providing and maintain adequate provisions to reduce the amount of vibration, dust, pollution and noise from the site and shall be the contractor's responsibility for any complaints, damages or claims in connection with the works. The contractor shall maintain noise and vibration levels acceptable to the environmental and other authorities and shall maintain a monitoring procedures acceptable to the Consultant including necessary changes to the method of working time to time to be within the acceptable noise and vibration level.</t>
  </si>
  <si>
    <t>Item</t>
  </si>
  <si>
    <t>Allow for all items shall include for insurance of work, Machinery &amp; Equipment, Plant, Materials, third party person &amp; property and Employer's personnel &amp; property at site as per the Contract.</t>
  </si>
  <si>
    <r>
      <t xml:space="preserve">Allow for all items shall include for </t>
    </r>
    <r>
      <rPr>
        <b/>
        <sz val="11"/>
        <rFont val="Times New Roman"/>
        <family val="1"/>
      </rPr>
      <t xml:space="preserve">workers compensation </t>
    </r>
    <r>
      <rPr>
        <sz val="11"/>
        <rFont val="Times New Roman"/>
        <family val="1"/>
      </rPr>
      <t>insurance against accidents and injury to contractor's personnel as per the Contract.</t>
    </r>
  </si>
  <si>
    <t>Contractor's Facilities</t>
  </si>
  <si>
    <t>Allow for constructing, maintaining, dismantling and removal on completion of the works, a temporary site office ,workshop and stores for perishable materials of adequate size and other facilities for the contractor's site management staff in accordance with the plans prepared by the contractor and concurred by the Architect</t>
  </si>
  <si>
    <t>Allow for all items shall include for setting out of works in accordance with drawing and other written information given by the Architect.</t>
  </si>
  <si>
    <t>Quality, Standards and Progress</t>
  </si>
  <si>
    <t>Allow for all items shall include for all cost in connection with preparing samples for testing, making arrangements for testing of materials, goods  etc., as stipulated in the specification, obtaining test reports and submitting the same to the Architect.</t>
  </si>
  <si>
    <t>Allow for items shall include for provision of shop drawings, bar schedules etc. for Architect's approval.</t>
  </si>
  <si>
    <r>
      <t xml:space="preserve">Allow for items shall include </t>
    </r>
    <r>
      <rPr>
        <b/>
        <sz val="11"/>
        <rFont val="Times New Roman"/>
        <family val="1"/>
      </rPr>
      <t>maintenance manual report</t>
    </r>
    <r>
      <rPr>
        <sz val="11"/>
        <rFont val="Times New Roman"/>
        <family val="1"/>
      </rPr>
      <t xml:space="preserve"> </t>
    </r>
    <r>
      <rPr>
        <b/>
        <sz val="11"/>
        <rFont val="Times New Roman"/>
        <family val="1"/>
      </rPr>
      <t>withing two weeks from completion</t>
    </r>
    <r>
      <rPr>
        <sz val="11"/>
        <rFont val="Times New Roman"/>
        <family val="1"/>
      </rPr>
      <t xml:space="preserve"> ,should  include  provision of 2 sets of (hard copies and soft copies) as-built drawings of all services, specifications,test reports,warranty certificates etc. (Report should submit to Architect's  for approval.)</t>
    </r>
  </si>
  <si>
    <t>Allow for all items shall include for providing all necessary safety measures adheraing to the safety Standed spcified by the Port Authority. (helmets,Shoes,dust mask,gloves goggles etc.) to workmen at site conforming to the latest industrial safety regulation and as directed by the Architect.</t>
  </si>
  <si>
    <t>Deep cleaning post completion</t>
  </si>
  <si>
    <t>Electricity and water to be supplied by client only for the construction work</t>
  </si>
  <si>
    <t xml:space="preserve">Allow for  Temporary material such as wire light fittings plug base,horses etc.
</t>
  </si>
  <si>
    <t>TOTAL OF SECTION 01 - CARRIED TO GRAND SUMMARY</t>
  </si>
  <si>
    <t>The Tenderer are requested to refer Bills of Quantities, General Notes, Pricing Preambles, Drawings, Specifications, Conditions of Contract and other relevant documents prior to pricing of this section of work.</t>
  </si>
  <si>
    <t>The Tenderer is advised to visit the site and inspect the type and extent of demolition work to be carried out  prior to pricing these items. It is the Tenderer's responsibility to do all demolishing, dismantling and removing etc., with minimum damage to any existing work that is to remain.</t>
  </si>
  <si>
    <t>Rates for demolishing shall include for carrying out all work with equipment suitable to the nature of this work with out any damage to the existing structure  and neighboring structures . And demolishing work to avoid damages to workers, outsiders, existing  services, fittings and equipment. existing structure, adjoining properties, public services and to minimize dust, noise and disturbances to others etc.,</t>
  </si>
  <si>
    <r>
      <t xml:space="preserve">The Contractor shall not carry out any demolition work without reconfirmation even though the such items have already been included in the Bill of Quantities and or demolition to demarcated at the location by the </t>
    </r>
    <r>
      <rPr>
        <sz val="12"/>
        <rFont val="Times New Roman"/>
        <family val="1"/>
      </rPr>
      <t>Contractor and approval to be obtained prior to commencement of such demolition work.</t>
    </r>
  </si>
  <si>
    <t>Allow provisions to protect from dust and sound according to the regulation  to the neighboring residence and without disturbing other offices in and around the premises.</t>
  </si>
  <si>
    <t>Rate to include for disposal of debris away from site as directed .</t>
  </si>
  <si>
    <t>All reusable materials should be to hand over to client with a check list , or allowed to taken by the Contractor with prior approval from The Client.</t>
  </si>
  <si>
    <t>If any other demolition work noticed in contractors site visit  it should be inform to architect and rate of that items should be included to BOQ demolition items</t>
  </si>
  <si>
    <t>Disconnecting and  sealing existing services such as electrical ,plumbing, drainage, telephone, data cables etc. and cover the air terminals carefully and as per the architects instruction.(Should give a list to the client and a rebate for removed all existing materials )</t>
  </si>
  <si>
    <r>
      <t>Removing existing  Floor finish (carpet) without damaging to existing structure up to existing slab level  and cart away debris and  reusable materials should be hand over to relevant parties as per the architects instruction</t>
    </r>
    <r>
      <rPr>
        <b/>
        <sz val="11"/>
        <rFont val="Times New Roman"/>
        <family val="1"/>
      </rPr>
      <t>.</t>
    </r>
  </si>
  <si>
    <r>
      <t>m</t>
    </r>
    <r>
      <rPr>
        <vertAlign val="superscript"/>
        <sz val="11"/>
        <rFont val="Arial Narrow"/>
        <family val="2"/>
      </rPr>
      <t>2</t>
    </r>
  </si>
  <si>
    <t>Removing existing  Floor finish with skirting (tile) without damaging to existing structure up to existing slab level  and cart away debris and  reusable materials should be hand over to relevant parties as per the architects instruction</t>
  </si>
  <si>
    <t>Removing existing  ceiling with air louvers and  frame work without damaging to existing service lines(AC,Smoke detectors etc.) and cart away debris  ,reusable materials should be hand over to relevant parties as per the architects instruction.</t>
  </si>
  <si>
    <t>Removing carefully existing Internal full height Gypsum partitions,Glass partition with doors ,windows and all fixing accessories  and cart away debris , reusable materials should be hand over to relevant parties as per the architects instruction.. (The reusable doors should be removed carefully and keep in safe place to re use)</t>
  </si>
  <si>
    <t>Removing carefully existing Glass partition with doors and windows  with all fixing accessories  and cart away debris , reusable materials should be hand over to relevant parties as per the architects instruction.. (The reusable doors should be removed carefully and keep in safe place to re use)</t>
  </si>
  <si>
    <t>Demolishing Exiting wall without damaging Existing structure and cart away debris off site as per the architect instruction.- Cafeteria fire door opening ,kitchen door 2side wall ,TV room middle wall</t>
  </si>
  <si>
    <r>
      <t>Removing existing  150mm ledge without damaging to existing structure cart away debris and reusable materials off site.</t>
    </r>
    <r>
      <rPr>
        <b/>
        <sz val="11"/>
        <color indexed="8"/>
        <rFont val="Times New Roman"/>
        <family val="1"/>
      </rPr>
      <t xml:space="preserve">- </t>
    </r>
    <r>
      <rPr>
        <sz val="11"/>
        <color indexed="8"/>
        <rFont val="Times New Roman"/>
        <family val="1"/>
      </rPr>
      <t xml:space="preserve">reusable materials should be hand over to relevant parties as per the architects instruction.. </t>
    </r>
  </si>
  <si>
    <t>m</t>
  </si>
  <si>
    <r>
      <t>Prepare wall opening (size 900x1200mm – 2 nr , size 1000x120</t>
    </r>
    <r>
      <rPr>
        <sz val="11"/>
        <color indexed="8"/>
        <rFont val="Times New Roman"/>
        <family val="1"/>
      </rPr>
      <t xml:space="preserve">0mm – 1nr </t>
    </r>
    <r>
      <rPr>
        <sz val="11"/>
        <rFont val="Times New Roman"/>
        <family val="1"/>
      </rPr>
      <t>)</t>
    </r>
    <r>
      <rPr>
        <sz val="11"/>
        <color indexed="10"/>
        <rFont val="Times New Roman"/>
        <family val="1"/>
      </rPr>
      <t xml:space="preserve"> </t>
    </r>
    <r>
      <rPr>
        <sz val="11"/>
        <rFont val="Times New Roman"/>
        <family val="1"/>
      </rPr>
      <t xml:space="preserve">, without damaging to existing structure  and cart away debris and reusable materials off site. Reusable materials should be hand over to relevant parties as per the architects instruction. Rate shall include for prepare revals </t>
    </r>
  </si>
  <si>
    <t>Demolishing Exiting corridor  without damaging Existing structure and cart away debris off site as per the architect instruction.</t>
  </si>
  <si>
    <t xml:space="preserve">Removing Exiting sanitary fittings &amp; showers  with all accessories without damaging Existing structure and cart away debris off site and Reusable materials should be hand over to relevant parties as per the architects instruction.. </t>
  </si>
  <si>
    <t>WC – 1nos</t>
  </si>
  <si>
    <t>Showers – 1</t>
  </si>
  <si>
    <t xml:space="preserve">Wash basin – 1Nos </t>
  </si>
  <si>
    <r>
      <t xml:space="preserve">Removing carefully existing pergolas </t>
    </r>
    <r>
      <rPr>
        <sz val="11"/>
        <color indexed="8"/>
        <rFont val="Times New Roman"/>
        <family val="1"/>
      </rPr>
      <t>without damaging to existing structure  and cart away debris and reusable materials off site. Reusable materials should be hand over to relevant parties as per the architects instruction</t>
    </r>
  </si>
  <si>
    <t>TOTAL OF SECTION 02 - CARRIED TO GRAND SUMMARY</t>
  </si>
  <si>
    <t>SECTION 03 – GROUND WORK</t>
  </si>
  <si>
    <t>Keeping all excavations free from storm or percolating  water as required or directed to keep excavations dry etc.</t>
  </si>
  <si>
    <t>Anti Termite Treatment should be done by Specialized contractor approved by the client / engineer. A minimum of 10 year joint warranted should be provided by the Main Contractor &amp; Specialized Contractor.</t>
  </si>
  <si>
    <t>Planking and strutting and de-watering if required.</t>
  </si>
  <si>
    <t>Excavation in trenches foundations,plinth beams in any soil except rock which requires blasting for removal, depth not exceeding  2'-0", part return back filled and surplus disposed away from premises.</t>
  </si>
  <si>
    <r>
      <t>m</t>
    </r>
    <r>
      <rPr>
        <vertAlign val="superscript"/>
        <sz val="11"/>
        <rFont val="Arial Narrow"/>
        <family val="2"/>
      </rPr>
      <t>3</t>
    </r>
  </si>
  <si>
    <t>RATE ONLY</t>
  </si>
  <si>
    <r>
      <t>Anti-termite treatment which shall cover excavated trenches,pits,earth filling,etc. (Approx. 135 m</t>
    </r>
    <r>
      <rPr>
        <vertAlign val="superscript"/>
        <sz val="6.5"/>
        <rFont val="Times New Roman"/>
        <family val="1"/>
      </rPr>
      <t>2</t>
    </r>
    <r>
      <rPr>
        <sz val="11"/>
        <rFont val="Times New Roman"/>
        <family val="1"/>
      </rPr>
      <t>)</t>
    </r>
  </si>
  <si>
    <t>DPM for floor area using 1000gauge polythene</t>
  </si>
  <si>
    <t>DPC using 1:3 cement sand motor including applying two coats of hot bitumen</t>
  </si>
  <si>
    <t>FILLING</t>
  </si>
  <si>
    <t>IMPORTED EARTH  FILLING</t>
  </si>
  <si>
    <r>
      <t>Filling under floors</t>
    </r>
    <r>
      <rPr>
        <b/>
        <sz val="11"/>
        <color indexed="8"/>
        <rFont val="Times New Roman"/>
        <family val="1"/>
      </rPr>
      <t xml:space="preserve"> </t>
    </r>
    <r>
      <rPr>
        <sz val="11"/>
        <color indexed="8"/>
        <rFont val="Times New Roman"/>
        <family val="1"/>
      </rPr>
      <t>with gravel or approved quality imported filling material. Spreading, watering and well ramming in 150mm Layers in Building areas.</t>
    </r>
  </si>
  <si>
    <t>TOTAL OF SECTION 03 - CARRIED TO GRAND SUMMARY</t>
  </si>
  <si>
    <t>Note:</t>
  </si>
  <si>
    <t>The Tenderer are requested to refer General Notes, Pricing Preambles, Drawings, Specifications, Conditions of Contract, Tendering data / Contract data and all other relevant documents prior to pricing of the following items</t>
  </si>
  <si>
    <t>Rate for concrete items to include for mixing, hoisting, placing in position, compacting with mechanical vibrator and for curing.</t>
  </si>
  <si>
    <t>Rates for concrete shall include all necessary equipments which are required for concreting.</t>
  </si>
  <si>
    <t>Rate shall include for providing  necessary fixing arrangement to existing structure  as per Architect's instructions.</t>
  </si>
  <si>
    <t>Rate of concrete for floor slabs shall include for hand trowel finish to slab surfaces wherever specified to the satisfaction of the Consultant.</t>
  </si>
  <si>
    <t>Reinforced Concrete -  Grade G 25</t>
  </si>
  <si>
    <t>Up to DPC level</t>
  </si>
  <si>
    <t>50mm Thick lean concrete under Foundation &amp; plinth beam</t>
  </si>
  <si>
    <t>In plinth beams</t>
  </si>
  <si>
    <t>75mm thick Floor concrete for floor area including A143 mesh</t>
  </si>
  <si>
    <t>Reinforcement</t>
  </si>
  <si>
    <t>Tor steel mild steel rods to be cut to sizes bent to shape and laid in position with 1:2 cement and sand spacer blocks. Rate to include for cut, waste and laps and 18 BWG GI binding wire Rate to include steel chairs Characteristic strength of reinforcement shall be;</t>
  </si>
  <si>
    <t>Tor Steel  fy = 460 N/mm2</t>
  </si>
  <si>
    <t>Mild Steel     = 250 N/mm2</t>
  </si>
  <si>
    <t>In Plinth  beam</t>
  </si>
  <si>
    <t>kg</t>
  </si>
  <si>
    <t>Form work</t>
  </si>
  <si>
    <t>Up to DPC level</t>
  </si>
  <si>
    <t>To sides of plinth beams</t>
  </si>
  <si>
    <r>
      <t>m</t>
    </r>
    <r>
      <rPr>
        <sz val="6.5"/>
        <rFont val="Times New Roman"/>
        <family val="1"/>
      </rPr>
      <t>2</t>
    </r>
  </si>
  <si>
    <t>*</t>
  </si>
  <si>
    <t>Lintol – Rate shall include for concrete work including necessary reinforcement and foam work.</t>
  </si>
  <si>
    <t>Lintols 6"x6"</t>
  </si>
  <si>
    <t>Lintols  1'x6"</t>
  </si>
  <si>
    <t>Preparing (3285+1640) x 600 x 900 size L shaped Pantry unit top with necessary form work and reinforcement as per the architects instruction and detail drawing.</t>
  </si>
  <si>
    <t>Preparing 600 x 500 x 850  mm size wash basin counter at wash room with necessary form work and reinforcement as per the architects instruction and detail drawing.</t>
  </si>
  <si>
    <t>Preparing 1000 x 600 x 850  mm size diaper changing table at wash room with necessary form work and reinforcement as per the architects instruction and detail drawing.</t>
  </si>
  <si>
    <r>
      <t>Preparing 2145 x 500 x 600  mm size Hand Washing area</t>
    </r>
    <r>
      <rPr>
        <sz val="12"/>
        <color indexed="8"/>
        <rFont val="Times New Roman"/>
        <family val="1"/>
      </rPr>
      <t xml:space="preserve"> Top </t>
    </r>
    <r>
      <rPr>
        <sz val="11"/>
        <rFont val="Times New Roman"/>
        <family val="1"/>
      </rPr>
      <t>with necessary form work and reinforcement as per the architects instruction and detail drawing.</t>
    </r>
  </si>
  <si>
    <t>TOTAL OF SECTION 04 - CARRIED TO GRAND SUMMARY</t>
  </si>
  <si>
    <t>The Tenderer are requested to refer Bills of Quantities, General Notes, Pricing Preambles, Drawings, Specifications, Conditions of Contract, Tendering data/ Contract data and other relevant documents prior to pricing of this section of work.</t>
  </si>
  <si>
    <t>Rates shall include for preparation of surfaces of floor slab, columns and wall surfaces for proper bonding and for bonding to existing wall as per architects instruction</t>
  </si>
  <si>
    <t>Rates shall include for:</t>
  </si>
  <si>
    <t>a.   R.C. stiffener beams/columns</t>
  </si>
  <si>
    <t>b.  Movement  joints.</t>
  </si>
  <si>
    <t>c.  Anchoring between R.C. structure and Steel Structures ends and tops at roof level as per detail.</t>
  </si>
  <si>
    <t>Random rubble masonry in 1:5 cement mortar mix in Wall  foundations</t>
  </si>
  <si>
    <t>Rate Only</t>
  </si>
  <si>
    <t>Rate shall include for stiffener columns and beams</t>
  </si>
  <si>
    <t xml:space="preserve">112.5 mm thick  brick wall in approved quality  in cement sand 1:5 mix. </t>
  </si>
  <si>
    <t xml:space="preserve">225 mm thick   block wall in approved quality  in cement sand 1:5 mix. </t>
  </si>
  <si>
    <t>112.5 mm thick  exposed  brick wall in approved quality  in cement sand 1:5 mix. Rate shall include for colorless laquer coat over the brick wall.</t>
  </si>
  <si>
    <t>TOTAL OF SECTION 05 - CARRIED TO GRAND SUMMARY</t>
  </si>
  <si>
    <t>SECTION 06 – WATER PROOFING WORK</t>
  </si>
  <si>
    <t>The Tenderer are requested to refer Bills of Quantities, General Notes, Pricing Preambles, Drawings, Specifications, Conditions of Contract, Tendering data/ contract data and other relevant documents prior to pricing of this section of work.</t>
  </si>
  <si>
    <t>Rate shall include for leveling screeds, backings as recommended by manufacturer</t>
  </si>
  <si>
    <t>Rate shall include for all internal and external angles, angle fillets, arises, edges, laps &amp; intersections on work to cross falls.</t>
  </si>
  <si>
    <t>Prepare and apply "conflour" or equivalent water proofing  as directed.</t>
  </si>
  <si>
    <t>a</t>
  </si>
  <si>
    <t>Water proofing work to Toilet area as per the detail drawings and Architects instructions.</t>
  </si>
  <si>
    <t xml:space="preserve">Floor </t>
  </si>
  <si>
    <t>m2</t>
  </si>
  <si>
    <t>Rate only</t>
  </si>
  <si>
    <t xml:space="preserve">Wall </t>
  </si>
  <si>
    <t>Shower area upto 6ft</t>
  </si>
  <si>
    <t>Other area upto 1ft</t>
  </si>
  <si>
    <t>TOTAL OF SECTION 06 - CARRIED TO GRAND SUMMARY</t>
  </si>
  <si>
    <t xml:space="preserve">SECTION 07- DOORS AND WINDOWS </t>
  </si>
  <si>
    <t>ALUMINIUM DOOR AND WINDOWS</t>
  </si>
  <si>
    <t>Tenderer are requested to refer Bill of Quantities, General Notes, Pricing Preambles, Drawings, Specifications, Conditions of contract, Tendering data, Contract data and other relevant documents prior to pricing of this section of work.</t>
  </si>
  <si>
    <t>All doors,windows and carpentry work should be complete in accordance with the architect's detail drawings,specification etc with  high quality finish</t>
  </si>
  <si>
    <t>All fixing accessories and ironmongery should be high quality.</t>
  </si>
  <si>
    <t>All aluminium frames &amp; aluminium works should be powder coated</t>
  </si>
  <si>
    <t>Rate shall include necessary fixing accessories and ironmongery as specified in the drawings and schedule</t>
  </si>
  <si>
    <t>Rate shall include for painting of doors and windows as per architect's instruction</t>
  </si>
  <si>
    <t>DOORS</t>
  </si>
  <si>
    <r>
      <t xml:space="preserve"> Supply and Installation </t>
    </r>
    <r>
      <rPr>
        <b/>
        <sz val="12"/>
        <rFont val="Times New Roman"/>
        <family val="1"/>
      </rPr>
      <t>D1</t>
    </r>
    <r>
      <rPr>
        <sz val="12"/>
        <rFont val="Times New Roman"/>
        <family val="1"/>
      </rPr>
      <t xml:space="preserve"> – 900 X  2100 mm  approved type alumium outer framed 10mm thk tempered glass single sash door with 100x50mm black powder coated aluminum box bar frame  </t>
    </r>
    <r>
      <rPr>
        <sz val="12"/>
        <color indexed="8"/>
        <rFont val="Times New Roman"/>
        <family val="1"/>
      </rPr>
      <t>Including all necessary ironmongery</t>
    </r>
    <r>
      <rPr>
        <sz val="12"/>
        <rFont val="Times New Roman"/>
        <family val="1"/>
      </rPr>
      <t xml:space="preserve">  as per the architects instruction , Finishes need to be approved by architect. Rate shall include for sand blast sticker for one side.</t>
    </r>
  </si>
  <si>
    <t>Nr</t>
  </si>
  <si>
    <r>
      <t xml:space="preserve">Supply and Installation </t>
    </r>
    <r>
      <rPr>
        <b/>
        <sz val="12"/>
        <rFont val="Times New Roman"/>
        <family val="1"/>
      </rPr>
      <t>D2</t>
    </r>
    <r>
      <rPr>
        <sz val="12"/>
        <rFont val="Times New Roman"/>
        <family val="1"/>
      </rPr>
      <t xml:space="preserve"> – 900 X 2100mm Single sash  25mmx 100mm black powder coated framed lockable door made out of composite Cladding board both side   with 150x600mm 5mm thk clear glass vision panel Including all necessary ironmongery as per the architects instruction and detail drawings. finishes need to be approved by architect.</t>
    </r>
  </si>
  <si>
    <r>
      <t xml:space="preserve"> Supply and Installation </t>
    </r>
    <r>
      <rPr>
        <b/>
        <sz val="12"/>
        <rFont val="Times New Roman"/>
        <family val="1"/>
      </rPr>
      <t>D3</t>
    </r>
    <r>
      <rPr>
        <sz val="12"/>
        <rFont val="Times New Roman"/>
        <family val="1"/>
      </rPr>
      <t xml:space="preserve"> – 1050 X  2100 mm   10mm thk tempered glass single sash door  </t>
    </r>
    <r>
      <rPr>
        <sz val="12"/>
        <color indexed="8"/>
        <rFont val="Times New Roman"/>
        <family val="1"/>
      </rPr>
      <t>Including all necessary ironmongery</t>
    </r>
    <r>
      <rPr>
        <sz val="12"/>
        <rFont val="Times New Roman"/>
        <family val="1"/>
      </rPr>
      <t xml:space="preserve">  as per the architects instruction , Finishes need to be approved by architect. Rate shall include for sand blast sticker for one side.</t>
    </r>
  </si>
  <si>
    <t>WINDOWS</t>
  </si>
  <si>
    <r>
      <t xml:space="preserve"> Supply and Installation</t>
    </r>
    <r>
      <rPr>
        <b/>
        <sz val="12"/>
        <rFont val="Times New Roman"/>
        <family val="1"/>
      </rPr>
      <t xml:space="preserve"> W1 </t>
    </r>
    <r>
      <rPr>
        <sz val="12"/>
        <rFont val="Times New Roman"/>
        <family val="1"/>
      </rPr>
      <t xml:space="preserve">– 1000 x 1200mm Gray matt powder coated aluminium framed two sash window with 5mm thk clear glass </t>
    </r>
    <r>
      <rPr>
        <sz val="12"/>
        <color indexed="8"/>
        <rFont val="Times New Roman"/>
        <family val="1"/>
      </rPr>
      <t>Including all necessary ironmongery  as per the architects instruction , Finishes need to be approved by architect. Rate shall include for metal grill</t>
    </r>
  </si>
  <si>
    <r>
      <t xml:space="preserve"> Supply and Installation</t>
    </r>
    <r>
      <rPr>
        <b/>
        <sz val="12"/>
        <rFont val="Times New Roman"/>
        <family val="1"/>
      </rPr>
      <t xml:space="preserve"> W2 </t>
    </r>
    <r>
      <rPr>
        <sz val="12"/>
        <rFont val="Times New Roman"/>
        <family val="1"/>
      </rPr>
      <t xml:space="preserve">– 900 x 1200mm Natural anodized bronze  aluminium framed single sash window with 5mm thk clear glass </t>
    </r>
    <r>
      <rPr>
        <sz val="12"/>
        <color indexed="8"/>
        <rFont val="Times New Roman"/>
        <family val="1"/>
      </rPr>
      <t>Including all necessary ironmongery  as per the architects instruction , Finishes need to be approved by architect. Rate shall include for metal grill</t>
    </r>
  </si>
  <si>
    <t>TOTAL OF SECTION 07 - CARRIED TO GRAND SUMMARY</t>
  </si>
  <si>
    <t>SECTION 08 - METAL WORK CEILING AND PARTTION</t>
  </si>
  <si>
    <t>Tenderers are requested to refer Bill of Quantities, General Notes, Pricing Preambles, Drawings, Specifications, Conditions of contract, Tendering data, Contract data and other relevant documents prior to pricing of this section of work.</t>
  </si>
  <si>
    <t>Rate for all Steel work  shall include for Cutting,welding ,jointing and fixing cleats or Base plates.</t>
  </si>
  <si>
    <t>Rate for all Steel work  shall include for Base plates,rag bolts ,cleats , Haunches and other fixing and connecting arrangements.</t>
  </si>
  <si>
    <t>Rate for all Steel work  shall include for all sag rods ,wind bracing or other bracings and tie rods.</t>
  </si>
  <si>
    <t>Before fixing to the Structure All steel members to be approved by the engineer .</t>
  </si>
  <si>
    <t>Rate for all items shall include for Apply of Two coats of anti corrosive paint and two coats of Enamel paint</t>
  </si>
  <si>
    <t>Colour and Quality of  Enamel paint Should be approved by the Architect.</t>
  </si>
  <si>
    <t>Partitions</t>
  </si>
  <si>
    <t>Supply and fixing of  12mm thk tempered glass curtain wall partition with 50x75mm black aluminium frame work including  necessary fixing detail. as per the detail drawing and architect instruction. Rate shall include for  Graphic / sand blast sticker paste for single side up to 3000mm height</t>
  </si>
  <si>
    <t>Supply and fixing of  100mm thk double side gypsum board partition with internal box bar frame work and 50mm single layer of  rock wool acoustic insulation  in between gypsum boards  as per the detail drawing and architect instruction. Rate shall include for necessary fixing detail and paint with master pallet paint</t>
  </si>
  <si>
    <t>Supply and fixing of  100mm thk double side gypsum board partition with 12mm thk 1850 x 1200mm size tempered glass panel,  internal box bar frame work , edging strips and 50mm single layer of  rock wool acoustic insulation  in between gypsum boards  as per the detail drawing and architect instruction. Rate shall include for necessary fixing detail and paint with master pallet paint</t>
  </si>
  <si>
    <t>Supply and fixing of  12mm thk tempered glass partition  work including  necessary fixing detail. as per the detail drawing and architect instruction. Rate shall include for  sand blast sticker paste for single side up to 3500mm height</t>
  </si>
  <si>
    <t>Supplying and fixing of 50 x 100mm Pine wood partition at regular intervals this to be support with horizontal steel bar and every 2' flange to the floor with 9''x9'' flange fixed to the floor as per the details drawings and architect's instruction. rate shall include paint and for pine wood partition door</t>
  </si>
  <si>
    <t>(h- 550mm,600mm,650mm,750mm,845mm,875mm)</t>
  </si>
  <si>
    <t>Supplying and fixing of 100 x100 mm pine wood separators   fixed to a 200x200 mm pine wood base .all pinewood to be well seasoned &amp; boron treated. The boron treatment and seasoning to have a 10 year warranty this to be complete with 1'' pine wood  Elephant shape with horizontal pine wood supporters fixed to the floor with 4mm thk metal with the top edge half circle rounded as per the details drawings and architect's instruction.</t>
  </si>
  <si>
    <t>Supplying and fixing of out door fence made out of 75 mm thk  Timber decking material made out of rubber pulp from jat holdings , fixed to a GI box section hot dip galvanized frame work which fitted to the ground with The vertical supports to the ground to be 2' deep and embedded in a 12"x12" block of concrete as per the details drawings and architect's instruction. Rate shall include for  animal shapes made out of 75mm thk Timber decking material made out of rubber pulp from jat holdings</t>
  </si>
  <si>
    <t>Supplying and fixing of approved colour stain Marine treated plywood Tree and  branches with  GI frame work as per the details drawings and architect's instruction. Rate Shall include for tree leaves as per the details</t>
  </si>
  <si>
    <t>Nos</t>
  </si>
  <si>
    <r>
      <t xml:space="preserve">Supplying and fixing of </t>
    </r>
    <r>
      <rPr>
        <sz val="11"/>
        <rFont val="Times New Roman"/>
        <family val="1"/>
      </rPr>
      <t>Cement board</t>
    </r>
    <r>
      <rPr>
        <sz val="11"/>
        <color indexed="8"/>
        <rFont val="Times New Roman"/>
        <family val="1"/>
      </rPr>
      <t xml:space="preserve">  to be fixed to the existing columns with role plugs to cover the columns , per the details drawings and architect's instruction.</t>
    </r>
  </si>
  <si>
    <t>Supplying and fixing of Toilet cubicles with SS legs from JC Enterprises(gray color)</t>
  </si>
  <si>
    <t>Ceiling</t>
  </si>
  <si>
    <t>Existing Pergolas to be paint with  mater pallet paint to approved colour as per the details drawings and architect's instruction.(L – 4.7m)</t>
  </si>
  <si>
    <t>Supplying and fixing of 6mm polycarbonate roof on galvanized steel frame work ,frame work to be  50mm thk approved colour spray painted …..........and supported from the soffit using ¼'' dia SS rods,thread bars and steel anchor bolts covered with SS tubes,</t>
  </si>
  <si>
    <t>Supplying and fixing Zn/Al gutter</t>
  </si>
  <si>
    <t>Supplying and fixing  Down Pipes</t>
  </si>
  <si>
    <t>Supplying and fixing  9'' Zn AL flashing with approved external silicon sealant</t>
  </si>
  <si>
    <t>Supplying and fixing of movable shades for polycarbonate roof as per the details drawings and architect's instruction</t>
  </si>
  <si>
    <t>TOTAL SECTION 08 CARRIED TO GRAND SUMMARY</t>
  </si>
  <si>
    <t>SECTION 09 -FLOOR , WALL AND CEILING FINISHES</t>
  </si>
  <si>
    <t>FLOOR FINISHES</t>
  </si>
  <si>
    <t>Before laying of All tiles color and quality of tiles, grout and adhesive should be approved by the Architect.</t>
  </si>
  <si>
    <t>Rate shall include for prepare and leveling of bedding surface, cutting and fixing of tiles on  tile bed.</t>
  </si>
  <si>
    <t>Rate shall include for tile bed and approved quality grout ,adhesive etc.</t>
  </si>
  <si>
    <t>Cement Floor Finish should be approved by the Architect.</t>
  </si>
  <si>
    <t xml:space="preserve">Reveal will not be measured separately </t>
  </si>
  <si>
    <r>
      <t xml:space="preserve">Supply &amp; Laying  of Gerfloor </t>
    </r>
    <r>
      <rPr>
        <sz val="11"/>
        <color indexed="8"/>
        <rFont val="Times New Roman"/>
        <family val="1"/>
      </rPr>
      <t xml:space="preserve"> on existing tile floor with  side edging as per the architects instruction and detail drawings</t>
    </r>
  </si>
  <si>
    <t>COLOUR 01- 6146 Coral Transflex multi-use 5.0</t>
  </si>
  <si>
    <t>COLOUR 02 - 6146 Coral Transflex multi-use 5.0</t>
  </si>
  <si>
    <t>COLOUR 03 - 6535 Lawn Transflex multi-use 5.0</t>
  </si>
  <si>
    <t>COLOUR 04 - 6211 Gold Transflex multi-use 5.0</t>
  </si>
  <si>
    <t>Supplying and installation 2' x 2' homogenous floor tile with all the necessary materials, rate shall include necessary bed. As per the architects instruction and detail drawings-at Pantry and Wash room area(Tile code Rocell  Lagoon gray Tile rate Rs 2122.00 per tile)</t>
  </si>
  <si>
    <t>Supplying and filling Sand with 3'' mass concrete with ''V'' Groove and construction joint between the existing floor and the new floor . As per the architects instruction and detail drawings-at office room area(Tile code Rocell  Lagoon gray Tile rate Rs 2122.00 per tile)</t>
  </si>
  <si>
    <t xml:space="preserve"> 50mm height Skirting as per the architects instruction and detail drawings</t>
  </si>
  <si>
    <t>Tile skirting</t>
  </si>
  <si>
    <t>Gerfloor Skirting</t>
  </si>
  <si>
    <t>Supplying and installation 2' x 2'  tile with all the necessary materials, rate shall include necessary bed. As per the architects instruction and detail drawings-at Counter tops (Tile code Rocell   Tile rate Rs 2500.00 per tile)</t>
  </si>
  <si>
    <t>WALL FINISHES </t>
  </si>
  <si>
    <t>WALL TILES</t>
  </si>
  <si>
    <t>Supplying and installation 1' x 2' wall tile with all the necessary materials, rate shall include necessary bed. As per the architects instruction and detail drawings-wash room  wall (Tile rate Rs.958.00 per tile)</t>
  </si>
  <si>
    <t>PLASTERING</t>
  </si>
  <si>
    <t>Rates shall include for door and window reveals, plaster bands, tapered work, recesses, patterned work and the like. No additional payment shall be made.</t>
  </si>
  <si>
    <t>16mm thk. 1:5 mix cement and sand plaster to walls internally finished smoothly including forming reveals</t>
  </si>
  <si>
    <t>16mm thk. 1:5 mix cement and sand plaster to walls externally finished  roughly  including forming reveals</t>
  </si>
  <si>
    <t>16mm thk. 1:5 mix cement and sand plaster to soffit  Internally and externally finished  roughly  including forming reveals</t>
  </si>
  <si>
    <t>PAINTING</t>
  </si>
  <si>
    <t>Before Painting of wall  paint  color and quality         ( Dulux or Equivalent ) approved by the Architect.</t>
  </si>
  <si>
    <t>Rates shall include for preparation of surfaces, cleaning down, smoothing, knotting, stopping etc.,</t>
  </si>
  <si>
    <t>Rates shall include for protection of floors, fittings and cleaning upon completion.</t>
  </si>
  <si>
    <r>
      <t xml:space="preserve">Prepare and apply 2 coats of </t>
    </r>
    <r>
      <rPr>
        <sz val="11"/>
        <rFont val="Times New Roman"/>
        <family val="1"/>
      </rPr>
      <t xml:space="preserve">master pallet </t>
    </r>
    <r>
      <rPr>
        <sz val="11"/>
        <color indexed="8"/>
        <rFont val="Times New Roman"/>
        <family val="1"/>
      </rPr>
      <t xml:space="preserve">emulsion  paint on </t>
    </r>
    <r>
      <rPr>
        <b/>
        <sz val="11"/>
        <color indexed="8"/>
        <rFont val="Times New Roman"/>
        <family val="1"/>
      </rPr>
      <t>Internal Walls</t>
    </r>
    <r>
      <rPr>
        <sz val="11"/>
        <color indexed="8"/>
        <rFont val="Times New Roman"/>
        <family val="1"/>
      </rPr>
      <t>. Rate shall include for apply two coats of wall putty and one coats of wall filler and two coats of master pallet emulsion paint in approved color internally as per manufacturer's instructions, specifications and approval by the Consultant.</t>
    </r>
  </si>
  <si>
    <r>
      <t xml:space="preserve">Prepare surface and apply one coats of primer and two coats of weather shield emulsion paint to specified colour to walls </t>
    </r>
    <r>
      <rPr>
        <b/>
        <sz val="11"/>
        <color indexed="8"/>
        <rFont val="Times New Roman"/>
        <family val="1"/>
      </rPr>
      <t>externally</t>
    </r>
  </si>
  <si>
    <r>
      <t>Prepare and apply 2 coats of</t>
    </r>
    <r>
      <rPr>
        <sz val="11"/>
        <rFont val="Times New Roman"/>
        <family val="1"/>
      </rPr>
      <t xml:space="preserve"> master pallet</t>
    </r>
    <r>
      <rPr>
        <sz val="11"/>
        <color indexed="8"/>
        <rFont val="Times New Roman"/>
        <family val="1"/>
      </rPr>
      <t xml:space="preserve"> emulsion  paint on soffit internally </t>
    </r>
    <r>
      <rPr>
        <sz val="11"/>
        <color indexed="8"/>
        <rFont val="Times New Roman"/>
        <family val="1"/>
      </rPr>
      <t>. Rate shall include for apply two coats of wall putty and one coats of filler and two coats of master pallet emulsion paint in approved color internally as per manufacturer's instructions, specifications and approval by the Consultant.</t>
    </r>
  </si>
  <si>
    <t>GRAPHIC</t>
  </si>
  <si>
    <t>Supplying and  pasting of branding stickers on top of the water proofing soild PVC board partition this to be complete with proper edging/framing  all around to have neat finish as per the architects instruction and detail drawings.</t>
  </si>
  <si>
    <t>Supplying and pasting of High quality Digital printing,laminating Graphic sticker with pasting on top of water proofing backing board (,backing board  will be measured separately) and fixing to brick wall or partition wall  as per the detail drawing and architects instruction. Rate shall include for editing cost of sticker (Printing material -MC JET)</t>
  </si>
  <si>
    <t>Graphic (3490 x 2500 mm)</t>
  </si>
  <si>
    <t>Graphic (3490 x 3700 mm)</t>
  </si>
  <si>
    <t>Graphic (4990 x 3700 mm )</t>
  </si>
  <si>
    <t>Graphic (4860 x 3700 mm )</t>
  </si>
  <si>
    <t>rATE ONLY</t>
  </si>
  <si>
    <t>Graphic (4535 x 3700 mm )</t>
  </si>
  <si>
    <t>Graphic (10155 x 3700 mm )</t>
  </si>
  <si>
    <t>Graphic (1395 x 2400 mm )</t>
  </si>
  <si>
    <t>Supplying and fixing of  water proofing solid PVC  board partition fixed to the wall  for pasting the  branding sticker as per the architects instruction and detail drawings</t>
  </si>
  <si>
    <t>a.</t>
  </si>
  <si>
    <t>TOTAL SECTION 09 CARRIED TO GRAND SUMMARY</t>
  </si>
  <si>
    <t>SECTION 10 – PLUMBING &amp; DRAINAGE WORK</t>
  </si>
  <si>
    <t>PLUMBING WORK</t>
  </si>
  <si>
    <t>Rate shall include for Screws, Nails, Pipe Hooks, Saddles,  Brackets, Sockets, Connection, Lagging, Bolt Nuts, Nipple  Joints, Concrete Blocks and making of all holes, chasing etc., and making good in other trades such as plaster and paint.</t>
  </si>
  <si>
    <t>Unless otherwise specified all pipes shall be for PVC.</t>
  </si>
  <si>
    <t>Rate shall include for painting of all expose elbows, bends,  tees, stop ends, junctions, reducers, inspection opening &amp;  all other similar fittings where necessary &amp; for testing</t>
  </si>
  <si>
    <t>The diameter of piping shall be the normal internal bore of the pipe.</t>
  </si>
  <si>
    <t xml:space="preserve">Allow the provisional sum for Plumbing work including cold water ,Hot water , soil and vent pipes and ancillaries ,builders work etc .for wash rooms and pantry </t>
  </si>
  <si>
    <t>Sanitary Fittings</t>
  </si>
  <si>
    <t>Rate shall include Supply and fixing  for All Plumbing and  sanitary appliances with  necessary pipes, fittings &amp; connecting to waste outlets, water supply &amp; commissioning and required fixing material.</t>
  </si>
  <si>
    <t>Rate shall include necessary Bottle trap, Angle valve, Flexible Hose, Flexible connectors as per detail by consultant.</t>
  </si>
  <si>
    <t>Warranty 10 years</t>
  </si>
  <si>
    <t>Water closet with Bidet shower with necessary fixing accessories</t>
  </si>
  <si>
    <t>( WC-Rocell. RB.SMB.03G119.01.10 – Prime cost 177,500.00 ,)</t>
  </si>
  <si>
    <t>(Bidet Shower – Rocell RB.TGN.0FA200.AB.PA  metal flex -Prime Cost 7,700.00)</t>
  </si>
  <si>
    <t>Mini Water closet with Bidet shower with necessary fixing accessories</t>
  </si>
  <si>
    <t>Wash Basin with Tap and waste trapped with necessary fixing accessories</t>
  </si>
  <si>
    <t xml:space="preserve">WB – Rocell-RB.AZA.01G101.01.09  -Prime cost 50,600.00 </t>
  </si>
  <si>
    <t>Tap – Rocell – RB.TRC.0FA120.CB.PD - Prime cost 24,400.00</t>
  </si>
  <si>
    <t>Under Counter Wash Basin with Tap and waste trapped with necessary fixing accessories</t>
  </si>
  <si>
    <t xml:space="preserve">WB – Rocell-Zen Wash basin  -Prime cost 19,050.00 </t>
  </si>
  <si>
    <t>Tap – Rocell  RB.TRC.0FA410.CB.PA - Prime cost 13,550.00</t>
  </si>
  <si>
    <r>
      <t xml:space="preserve">Supply &amp; Fixing of  Bib tap as per the Consultant Approved. </t>
    </r>
    <r>
      <rPr>
        <sz val="11"/>
        <color indexed="8"/>
        <rFont val="Times New Roman"/>
        <family val="1"/>
      </rPr>
      <t>(Prime cost,  Bib Tap- Rs.2,100.00) Code -ROCELL - SD9A126 COLD WATER BIBTAP BRASS CHROMIUM PLATED RB. TRC. OFA 320.CB.PG_</t>
    </r>
  </si>
  <si>
    <r>
      <t xml:space="preserve">Supplying and fixing S/S shower head  as per  architects instruction. Rate Shall included for "mixer tap" with relevant Accessories  as per the Consultant Approved. </t>
    </r>
    <r>
      <rPr>
        <sz val="11"/>
        <rFont val="Times New Roman"/>
        <family val="1"/>
      </rPr>
      <t xml:space="preserve">(Prime cost,  Head Shower- Rs.15,000.00) Code -GROHE - 26088000 GROHE N TEMPESTA 100-iii head shower set , S/S RBTGH-OBS210.CB.PL /  Mixer Tap - Rs. 9,000.00, Code - ROCELL -SD91227RB SINGLE LEVER BATH MIXER BRASS CHROMIUM PLATED. </t>
    </r>
  </si>
  <si>
    <r>
      <t xml:space="preserve">Preparing of gully with Supply &amp; Fixing of  Approved S/S Gully cover  as per the Consultant Approved. </t>
    </r>
    <r>
      <rPr>
        <sz val="11"/>
        <color indexed="8"/>
        <rFont val="Times New Roman"/>
        <family val="1"/>
      </rPr>
      <t>(Prime cost, Rs. 7,100.00) Code -TR3 SUN LINEAR FLOOR DRAIN SS304 RB.TRC.OPA400.SS.PF</t>
    </r>
  </si>
  <si>
    <t>Supply &amp; Fixing S/S Wall mounted Tissue paper Holder  as per the Consultant Approved.  Prime cost 1,850.00</t>
  </si>
  <si>
    <t xml:space="preserve">Supplying and fixing of frame less round pencil edge  mirror with necessary fixing details as per the   as per the architects instructions and details drawing  </t>
  </si>
  <si>
    <t>450 x 600mm</t>
  </si>
  <si>
    <t>b</t>
  </si>
  <si>
    <t>1000 x600 mm</t>
  </si>
  <si>
    <t>Supply &amp; Fixing Towel rail as per the Consultant Approved. Prime cost 6500.00</t>
  </si>
  <si>
    <t>Supply &amp; Fixing Soap Holder  as per the Consultant Approved. (Rocell RB.TGN.0BA020.CB.PK Prime cost 10,600.00)</t>
  </si>
  <si>
    <t>DRAINAGE WORK</t>
  </si>
  <si>
    <t>Rate for all piping include for pipe supports saddles, clips screws, nails, hardware, chasing of brick works, concrete works etc and making good the same in all trades and under ground piping all necessary excavation and backfilling, planking, shuttering concreting bedding and hatching etc. Dewatering and disposal of surplus material as directed.</t>
  </si>
  <si>
    <t>Rate for all piping include for burying of ground or chasing wall or clipping to walls as required and for pipe fittings such as bends, tees, reducers and all specials.</t>
  </si>
  <si>
    <t>Allow the provisional sum for all drainage related works including waste water disposal system , sewage system and drainage tank &amp; Sokage pit ,as per architects instruction rate shall include for building work etc.</t>
  </si>
  <si>
    <t>P.sum</t>
  </si>
  <si>
    <t>SECTION 11– MISSELENIOUS WORK</t>
  </si>
  <si>
    <t>Sand Pit – Supplying and fixing of  water based boron treated stained Mahogany wood natural tree trunk As per the architects instruction and detail drawings</t>
  </si>
  <si>
    <t>TOTAL CARRIED TO SUMMARY OF SECTION 10</t>
  </si>
  <si>
    <t>New Price SUB TOTAL(01a)</t>
  </si>
  <si>
    <t xml:space="preserve">S VAT </t>
  </si>
  <si>
    <t>TOTAL CARRIED TO FORM OF BID</t>
  </si>
</sst>
</file>

<file path=xl/styles.xml><?xml version="1.0" encoding="utf-8"?>
<styleSheet xmlns="http://schemas.openxmlformats.org/spreadsheetml/2006/main">
  <numFmts count="10">
    <numFmt numFmtId="164" formatCode="GENERAL"/>
    <numFmt numFmtId="165" formatCode="#,##0.00\ ;&quot; (&quot;#,##0.00\);&quot; -&quot;#\ ;@\ "/>
    <numFmt numFmtId="166" formatCode="0.0"/>
    <numFmt numFmtId="167" formatCode="0.00"/>
    <numFmt numFmtId="168" formatCode="_(* #,##0.00_);_(* \(#,##0.00\);_(* \-??_);_(@_)"/>
    <numFmt numFmtId="169" formatCode="0%"/>
    <numFmt numFmtId="170" formatCode="#,##0.00"/>
    <numFmt numFmtId="171" formatCode="_(* #,##0_);_(* \(#,##0\);_(* \-??_);_(@_)"/>
    <numFmt numFmtId="172" formatCode="#,##0.00\ ;\(#,##0.00\)"/>
    <numFmt numFmtId="173" formatCode="0.00%"/>
  </numFmts>
  <fonts count="38">
    <font>
      <sz val="10"/>
      <name val="Arial"/>
      <family val="2"/>
    </font>
    <font>
      <sz val="10"/>
      <color indexed="8"/>
      <name val="Arial"/>
      <family val="2"/>
    </font>
    <font>
      <sz val="12"/>
      <name val="Arial"/>
      <family val="2"/>
    </font>
    <font>
      <sz val="11"/>
      <color indexed="8"/>
      <name val="Calibri"/>
      <family val="2"/>
    </font>
    <font>
      <b/>
      <sz val="10"/>
      <name val="Times New Roman"/>
      <family val="1"/>
    </font>
    <font>
      <sz val="11"/>
      <name val="Times New Roman"/>
      <family val="1"/>
    </font>
    <font>
      <sz val="11"/>
      <name val="Arial Narrow"/>
      <family val="2"/>
    </font>
    <font>
      <sz val="10"/>
      <color indexed="8"/>
      <name val="Times New Roman"/>
      <family val="1"/>
    </font>
    <font>
      <b/>
      <sz val="10"/>
      <color indexed="8"/>
      <name val="Times New Roman"/>
      <family val="1"/>
    </font>
    <font>
      <sz val="10"/>
      <color indexed="8"/>
      <name val="Courier New"/>
      <family val="3"/>
    </font>
    <font>
      <sz val="8"/>
      <color indexed="8"/>
      <name val="Times New Roman"/>
      <family val="1"/>
    </font>
    <font>
      <b/>
      <sz val="14"/>
      <name val="Times New Roman"/>
      <family val="1"/>
    </font>
    <font>
      <b/>
      <u val="single"/>
      <sz val="14"/>
      <name val="Times New Roman"/>
      <family val="1"/>
    </font>
    <font>
      <b/>
      <sz val="11"/>
      <name val="Times New Roman"/>
      <family val="1"/>
    </font>
    <font>
      <b/>
      <u val="single"/>
      <sz val="11"/>
      <name val="Times New Roman"/>
      <family val="1"/>
    </font>
    <font>
      <b/>
      <sz val="11"/>
      <color indexed="8"/>
      <name val="Times New Roman"/>
      <family val="1"/>
    </font>
    <font>
      <sz val="11"/>
      <color indexed="8"/>
      <name val="Times New Roman"/>
      <family val="1"/>
    </font>
    <font>
      <sz val="9"/>
      <color indexed="8"/>
      <name val="Times New Roman"/>
      <family val="1"/>
    </font>
    <font>
      <b/>
      <sz val="16"/>
      <name val="Times New Roman"/>
      <family val="1"/>
    </font>
    <font>
      <b/>
      <u val="single"/>
      <sz val="12"/>
      <name val="Times New Roman"/>
      <family val="1"/>
    </font>
    <font>
      <b/>
      <sz val="12"/>
      <name val="Times New Roman"/>
      <family val="1"/>
    </font>
    <font>
      <u val="single"/>
      <sz val="12"/>
      <name val="Times New Roman"/>
      <family val="1"/>
    </font>
    <font>
      <sz val="12"/>
      <name val="Times New Roman"/>
      <family val="1"/>
    </font>
    <font>
      <sz val="9"/>
      <name val="Times New Roman"/>
      <family val="1"/>
    </font>
    <font>
      <sz val="10"/>
      <name val="Times New Roman"/>
      <family val="1"/>
    </font>
    <font>
      <sz val="12"/>
      <color indexed="8"/>
      <name val="Times New Roman"/>
      <family val="1"/>
    </font>
    <font>
      <vertAlign val="superscript"/>
      <sz val="11"/>
      <name val="Arial Narrow"/>
      <family val="2"/>
    </font>
    <font>
      <sz val="11"/>
      <color indexed="10"/>
      <name val="Times New Roman"/>
      <family val="1"/>
    </font>
    <font>
      <sz val="10.5"/>
      <name val="Times New Roman"/>
      <family val="1"/>
    </font>
    <font>
      <vertAlign val="superscript"/>
      <sz val="6.5"/>
      <name val="Times New Roman"/>
      <family val="1"/>
    </font>
    <font>
      <b/>
      <u val="single"/>
      <sz val="13"/>
      <name val="Times New Roman"/>
      <family val="1"/>
    </font>
    <font>
      <vertAlign val="subscript"/>
      <sz val="11"/>
      <name val="Times New Roman"/>
      <family val="1"/>
    </font>
    <font>
      <sz val="6.5"/>
      <name val="Times New Roman"/>
      <family val="1"/>
    </font>
    <font>
      <u val="single"/>
      <sz val="11"/>
      <name val="Times New Roman"/>
      <family val="1"/>
    </font>
    <font>
      <sz val="16"/>
      <name val="Times New Roman"/>
      <family val="1"/>
    </font>
    <font>
      <sz val="12"/>
      <name val=""/>
      <family val="1"/>
    </font>
    <font>
      <vertAlign val="subscript"/>
      <sz val="16"/>
      <name val="Times New Roman"/>
      <family val="1"/>
    </font>
    <font>
      <sz val="11"/>
      <color indexed="53"/>
      <name val="Times New Roman"/>
      <family val="1"/>
    </font>
  </fonts>
  <fills count="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55"/>
        <bgColor indexed="64"/>
      </patternFill>
    </fill>
  </fills>
  <borders count="9">
    <border>
      <left/>
      <right/>
      <top/>
      <bottom/>
      <diagonal/>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double">
        <color indexed="8"/>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style="hair">
        <color indexed="8"/>
      </bottom>
    </border>
  </borders>
  <cellStyleXfs count="27">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3" fillId="0" borderId="0">
      <alignment/>
      <protection/>
    </xf>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9" fontId="0" fillId="0" borderId="0" applyFill="0" applyBorder="0" applyAlignment="0" applyProtection="0"/>
    <xf numFmtId="165" fontId="1" fillId="0" borderId="0" applyBorder="0" applyProtection="0">
      <alignment/>
    </xf>
    <xf numFmtId="164" fontId="0" fillId="0" borderId="0">
      <alignment/>
      <protection/>
    </xf>
    <xf numFmtId="164" fontId="1" fillId="0" borderId="0">
      <alignment/>
      <protection/>
    </xf>
    <xf numFmtId="164" fontId="2" fillId="0" borderId="0">
      <alignment/>
      <protection/>
    </xf>
    <xf numFmtId="164" fontId="3" fillId="0" borderId="0" applyNumberFormat="0" applyBorder="0" applyProtection="0">
      <alignment/>
    </xf>
    <xf numFmtId="164" fontId="3" fillId="0" borderId="0">
      <alignment/>
      <protection/>
    </xf>
    <xf numFmtId="164" fontId="7" fillId="0" borderId="0">
      <alignment/>
      <protection/>
    </xf>
  </cellStyleXfs>
  <cellXfs count="231">
    <xf numFmtId="164" fontId="0" fillId="0" borderId="0" xfId="0" applyAlignment="1">
      <alignment/>
    </xf>
    <xf numFmtId="166" fontId="4" fillId="2" borderId="0" xfId="25" applyNumberFormat="1" applyFont="1" applyFill="1" applyBorder="1" applyAlignment="1">
      <alignment horizontal="center" vertical="top"/>
      <protection/>
    </xf>
    <xf numFmtId="164" fontId="5" fillId="2" borderId="0" xfId="25" applyFont="1" applyFill="1" applyBorder="1" applyAlignment="1">
      <alignment vertical="top" wrapText="1"/>
      <protection/>
    </xf>
    <xf numFmtId="164" fontId="6" fillId="0" borderId="0" xfId="25" applyFont="1" applyFill="1" applyBorder="1" applyAlignment="1">
      <alignment vertical="top"/>
      <protection/>
    </xf>
    <xf numFmtId="164" fontId="3" fillId="0" borderId="0" xfId="25" applyFill="1" applyAlignment="1">
      <alignment vertical="top"/>
      <protection/>
    </xf>
    <xf numFmtId="164" fontId="3" fillId="0" borderId="0" xfId="25" applyAlignment="1">
      <alignment vertical="top"/>
      <protection/>
    </xf>
    <xf numFmtId="166" fontId="7" fillId="2" borderId="0" xfId="25" applyNumberFormat="1" applyFont="1" applyFill="1" applyBorder="1" applyAlignment="1">
      <alignment horizontal="center" vertical="top"/>
      <protection/>
    </xf>
    <xf numFmtId="164" fontId="8" fillId="2" borderId="0" xfId="25" applyFont="1" applyFill="1" applyBorder="1" applyAlignment="1">
      <alignment vertical="top" wrapText="1"/>
      <protection/>
    </xf>
    <xf numFmtId="164" fontId="7" fillId="2" borderId="0" xfId="25" applyFont="1" applyFill="1" applyBorder="1" applyAlignment="1">
      <alignment vertical="top" wrapText="1"/>
      <protection/>
    </xf>
    <xf numFmtId="164" fontId="9" fillId="2" borderId="0" xfId="25" applyFont="1" applyFill="1" applyBorder="1" applyAlignment="1">
      <alignment vertical="top" wrapText="1"/>
      <protection/>
    </xf>
    <xf numFmtId="166" fontId="10" fillId="2" borderId="0" xfId="25" applyNumberFormat="1" applyFont="1" applyFill="1" applyBorder="1" applyAlignment="1">
      <alignment horizontal="center" vertical="top" wrapText="1"/>
      <protection/>
    </xf>
    <xf numFmtId="164" fontId="10" fillId="2" borderId="0" xfId="25" applyFont="1" applyFill="1" applyBorder="1" applyAlignment="1">
      <alignment horizontal="justify" vertical="top" wrapText="1"/>
      <protection/>
    </xf>
    <xf numFmtId="166" fontId="11" fillId="2" borderId="0" xfId="25" applyNumberFormat="1" applyFont="1" applyFill="1" applyBorder="1" applyAlignment="1">
      <alignment horizontal="center" vertical="top" wrapText="1"/>
      <protection/>
    </xf>
    <xf numFmtId="164" fontId="12" fillId="2" borderId="0" xfId="25" applyFont="1" applyFill="1" applyBorder="1" applyAlignment="1">
      <alignment horizontal="center" vertical="top" wrapText="1"/>
      <protection/>
    </xf>
    <xf numFmtId="166" fontId="12" fillId="3" borderId="1" xfId="25" applyNumberFormat="1" applyFont="1" applyFill="1" applyBorder="1" applyAlignment="1">
      <alignment horizontal="center" vertical="top" wrapText="1"/>
      <protection/>
    </xf>
    <xf numFmtId="166" fontId="12" fillId="0" borderId="0" xfId="25" applyNumberFormat="1" applyFont="1" applyFill="1" applyBorder="1" applyAlignment="1">
      <alignment horizontal="center" vertical="top" wrapText="1"/>
      <protection/>
    </xf>
    <xf numFmtId="164" fontId="0" fillId="0" borderId="0" xfId="0" applyFill="1" applyAlignment="1">
      <alignment/>
    </xf>
    <xf numFmtId="167" fontId="5" fillId="0" borderId="0" xfId="0" applyNumberFormat="1" applyFont="1" applyFill="1" applyBorder="1" applyAlignment="1">
      <alignment horizontal="center" vertical="top"/>
    </xf>
    <xf numFmtId="164" fontId="13" fillId="0" borderId="0" xfId="25" applyFont="1" applyFill="1" applyBorder="1" applyAlignment="1">
      <alignment horizontal="left" vertical="top" wrapText="1"/>
      <protection/>
    </xf>
    <xf numFmtId="164" fontId="6" fillId="0" borderId="0" xfId="25" applyFont="1" applyFill="1" applyAlignment="1">
      <alignment vertical="top"/>
      <protection/>
    </xf>
    <xf numFmtId="166" fontId="13" fillId="0" borderId="0" xfId="25" applyNumberFormat="1" applyFont="1" applyFill="1" applyBorder="1" applyAlignment="1">
      <alignment horizontal="center" vertical="top"/>
      <protection/>
    </xf>
    <xf numFmtId="164" fontId="14" fillId="4" borderId="2" xfId="21" applyFont="1" applyFill="1" applyBorder="1" applyAlignment="1">
      <alignment horizontal="center" vertical="top"/>
      <protection/>
    </xf>
    <xf numFmtId="164" fontId="13" fillId="0" borderId="3" xfId="25" applyFont="1" applyFill="1" applyBorder="1" applyAlignment="1">
      <alignment horizontal="left" vertical="top"/>
      <protection/>
    </xf>
    <xf numFmtId="168" fontId="5" fillId="2" borderId="2" xfId="0" applyNumberFormat="1" applyFont="1" applyFill="1" applyBorder="1" applyAlignment="1">
      <alignment vertical="top"/>
    </xf>
    <xf numFmtId="164" fontId="13" fillId="0" borderId="3" xfId="25" applyFont="1" applyFill="1" applyBorder="1" applyAlignment="1">
      <alignment horizontal="left" vertical="top" wrapText="1"/>
      <protection/>
    </xf>
    <xf numFmtId="168" fontId="13" fillId="2" borderId="2" xfId="0" applyNumberFormat="1" applyFont="1" applyFill="1" applyBorder="1" applyAlignment="1">
      <alignment vertical="top"/>
    </xf>
    <xf numFmtId="164" fontId="13" fillId="4" borderId="3" xfId="21" applyFont="1" applyFill="1" applyBorder="1" applyAlignment="1">
      <alignment horizontal="left" vertical="top"/>
      <protection/>
    </xf>
    <xf numFmtId="168" fontId="13" fillId="4" borderId="2" xfId="0" applyNumberFormat="1" applyFont="1" applyFill="1" applyBorder="1" applyAlignment="1">
      <alignment vertical="top"/>
    </xf>
    <xf numFmtId="164" fontId="5" fillId="0" borderId="0" xfId="25" applyFont="1" applyFill="1" applyBorder="1" applyAlignment="1">
      <alignment horizontal="left" vertical="top"/>
      <protection/>
    </xf>
    <xf numFmtId="168" fontId="5" fillId="0" borderId="0" xfId="25" applyNumberFormat="1" applyFont="1" applyFill="1" applyBorder="1" applyAlignment="1">
      <alignment horizontal="left" vertical="top"/>
      <protection/>
    </xf>
    <xf numFmtId="164" fontId="5" fillId="0" borderId="0" xfId="25" applyFont="1" applyFill="1" applyAlignment="1">
      <alignment horizontal="left" vertical="top"/>
      <protection/>
    </xf>
    <xf numFmtId="164" fontId="5" fillId="0" borderId="0" xfId="25" applyFont="1" applyAlignment="1">
      <alignment horizontal="left" vertical="top"/>
      <protection/>
    </xf>
    <xf numFmtId="164" fontId="13" fillId="0" borderId="3" xfId="21" applyFont="1" applyFill="1" applyBorder="1" applyAlignment="1">
      <alignment horizontal="left" vertical="top"/>
      <protection/>
    </xf>
    <xf numFmtId="164" fontId="13" fillId="5" borderId="3" xfId="21" applyFont="1" applyFill="1" applyBorder="1" applyAlignment="1">
      <alignment horizontal="left" vertical="top"/>
      <protection/>
    </xf>
    <xf numFmtId="168" fontId="13" fillId="5" borderId="2" xfId="0" applyNumberFormat="1" applyFont="1" applyFill="1" applyBorder="1" applyAlignment="1">
      <alignment vertical="top"/>
    </xf>
    <xf numFmtId="168" fontId="5" fillId="2" borderId="2" xfId="19" applyNumberFormat="1" applyFont="1" applyFill="1" applyBorder="1" applyAlignment="1" applyProtection="1">
      <alignment vertical="top"/>
      <protection/>
    </xf>
    <xf numFmtId="164" fontId="13" fillId="5" borderId="2" xfId="25" applyFont="1" applyFill="1" applyBorder="1" applyAlignment="1">
      <alignment horizontal="left" vertical="top" wrapText="1"/>
      <protection/>
    </xf>
    <xf numFmtId="170" fontId="15" fillId="5" borderId="2" xfId="25" applyNumberFormat="1" applyFont="1" applyFill="1" applyBorder="1" applyAlignment="1">
      <alignment horizontal="right" vertical="top" shrinkToFit="1"/>
      <protection/>
    </xf>
    <xf numFmtId="167" fontId="5" fillId="2" borderId="0" xfId="25" applyNumberFormat="1" applyFont="1" applyFill="1" applyBorder="1" applyAlignment="1">
      <alignment horizontal="center" vertical="top"/>
      <protection/>
    </xf>
    <xf numFmtId="171" fontId="16" fillId="2" borderId="0" xfId="15" applyNumberFormat="1" applyFont="1" applyFill="1" applyAlignment="1">
      <alignment vertical="top"/>
      <protection/>
    </xf>
    <xf numFmtId="171" fontId="16" fillId="0" borderId="0" xfId="15" applyNumberFormat="1" applyFont="1" applyAlignment="1">
      <alignment horizontal="right" vertical="top"/>
      <protection/>
    </xf>
    <xf numFmtId="167" fontId="5" fillId="0" borderId="0" xfId="25" applyNumberFormat="1" applyFont="1" applyFill="1" applyBorder="1" applyAlignment="1">
      <alignment horizontal="center" vertical="top"/>
      <protection/>
    </xf>
    <xf numFmtId="167" fontId="17" fillId="2" borderId="0" xfId="25" applyNumberFormat="1" applyFont="1" applyFill="1" applyBorder="1" applyAlignment="1">
      <alignment horizontal="center" vertical="top"/>
      <protection/>
    </xf>
    <xf numFmtId="167" fontId="17" fillId="0" borderId="0" xfId="25" applyNumberFormat="1" applyFont="1" applyFill="1" applyBorder="1" applyAlignment="1">
      <alignment horizontal="center" vertical="top"/>
      <protection/>
    </xf>
    <xf numFmtId="167" fontId="10" fillId="2" borderId="0" xfId="25" applyNumberFormat="1" applyFont="1" applyFill="1" applyBorder="1" applyAlignment="1">
      <alignment horizontal="center" vertical="top" wrapText="1"/>
      <protection/>
    </xf>
    <xf numFmtId="167" fontId="10" fillId="0" borderId="0" xfId="25" applyNumberFormat="1" applyFont="1" applyFill="1" applyBorder="1" applyAlignment="1">
      <alignment horizontal="center" vertical="top" wrapText="1"/>
      <protection/>
    </xf>
    <xf numFmtId="167" fontId="12" fillId="2" borderId="0" xfId="25" applyNumberFormat="1" applyFont="1" applyFill="1" applyBorder="1" applyAlignment="1">
      <alignment horizontal="center" vertical="top" wrapText="1"/>
      <protection/>
    </xf>
    <xf numFmtId="167" fontId="12" fillId="0" borderId="0" xfId="25" applyNumberFormat="1" applyFont="1" applyFill="1" applyBorder="1" applyAlignment="1">
      <alignment horizontal="center" vertical="top" wrapText="1"/>
      <protection/>
    </xf>
    <xf numFmtId="166" fontId="18" fillId="0" borderId="4" xfId="25" applyNumberFormat="1" applyFont="1" applyFill="1" applyBorder="1" applyAlignment="1">
      <alignment horizontal="center" vertical="top"/>
      <protection/>
    </xf>
    <xf numFmtId="164" fontId="18" fillId="0" borderId="4" xfId="25" applyFont="1" applyFill="1" applyBorder="1" applyAlignment="1">
      <alignment vertical="top"/>
      <protection/>
    </xf>
    <xf numFmtId="167" fontId="18" fillId="0" borderId="4" xfId="25" applyNumberFormat="1" applyFont="1" applyFill="1" applyBorder="1" applyAlignment="1">
      <alignment horizontal="center" vertical="top"/>
      <protection/>
    </xf>
    <xf numFmtId="167" fontId="18" fillId="0" borderId="4" xfId="25" applyNumberFormat="1" applyFont="1" applyFill="1" applyBorder="1" applyAlignment="1">
      <alignment vertical="top" wrapText="1"/>
      <protection/>
    </xf>
    <xf numFmtId="166" fontId="4" fillId="6" borderId="2" xfId="25" applyNumberFormat="1" applyFont="1" applyFill="1" applyBorder="1" applyAlignment="1">
      <alignment horizontal="center" vertical="top" wrapText="1"/>
      <protection/>
    </xf>
    <xf numFmtId="164" fontId="13" fillId="6" borderId="2" xfId="25" applyFont="1" applyFill="1" applyBorder="1" applyAlignment="1">
      <alignment horizontal="center" vertical="top" wrapText="1"/>
      <protection/>
    </xf>
    <xf numFmtId="167" fontId="13" fillId="6" borderId="2" xfId="25" applyNumberFormat="1" applyFont="1" applyFill="1" applyBorder="1" applyAlignment="1">
      <alignment horizontal="center" vertical="top"/>
      <protection/>
    </xf>
    <xf numFmtId="167" fontId="15" fillId="6" borderId="2" xfId="15" applyNumberFormat="1" applyFont="1" applyFill="1" applyBorder="1" applyAlignment="1">
      <alignment horizontal="center" vertical="top"/>
      <protection/>
    </xf>
    <xf numFmtId="168" fontId="15" fillId="6" borderId="2" xfId="15" applyFont="1" applyFill="1" applyBorder="1" applyAlignment="1">
      <alignment horizontal="center" vertical="top"/>
      <protection/>
    </xf>
    <xf numFmtId="164" fontId="5" fillId="0" borderId="0" xfId="25" applyFont="1" applyFill="1" applyBorder="1" applyAlignment="1">
      <alignment vertical="top"/>
      <protection/>
    </xf>
    <xf numFmtId="166" fontId="4" fillId="0" borderId="2" xfId="25" applyNumberFormat="1" applyFont="1" applyFill="1" applyBorder="1" applyAlignment="1">
      <alignment horizontal="center" vertical="top"/>
      <protection/>
    </xf>
    <xf numFmtId="164" fontId="5" fillId="0" borderId="2" xfId="25" applyFont="1" applyFill="1" applyBorder="1" applyAlignment="1">
      <alignment vertical="top" wrapText="1"/>
      <protection/>
    </xf>
    <xf numFmtId="167" fontId="5" fillId="0" borderId="2" xfId="0" applyNumberFormat="1" applyFont="1" applyFill="1" applyBorder="1" applyAlignment="1">
      <alignment horizontal="center" vertical="top"/>
    </xf>
    <xf numFmtId="167" fontId="16" fillId="0" borderId="2" xfId="15" applyNumberFormat="1" applyFont="1" applyBorder="1" applyAlignment="1">
      <alignment vertical="top"/>
      <protection/>
    </xf>
    <xf numFmtId="171" fontId="16" fillId="2" borderId="2" xfId="15" applyNumberFormat="1" applyFont="1" applyFill="1" applyBorder="1" applyAlignment="1">
      <alignment vertical="top"/>
      <protection/>
    </xf>
    <xf numFmtId="171" fontId="16" fillId="0" borderId="2" xfId="15" applyNumberFormat="1" applyFont="1" applyBorder="1" applyAlignment="1">
      <alignment horizontal="right" vertical="top"/>
      <protection/>
    </xf>
    <xf numFmtId="164" fontId="19" fillId="0" borderId="2" xfId="25" applyFont="1" applyFill="1" applyBorder="1" applyAlignment="1">
      <alignment vertical="top" wrapText="1"/>
      <protection/>
    </xf>
    <xf numFmtId="167" fontId="16" fillId="0" borderId="2" xfId="25" applyNumberFormat="1" applyFont="1" applyFill="1" applyBorder="1" applyAlignment="1">
      <alignment horizontal="center" vertical="top"/>
      <protection/>
    </xf>
    <xf numFmtId="171" fontId="16" fillId="0" borderId="2" xfId="15" applyNumberFormat="1" applyFont="1" applyFill="1" applyBorder="1" applyAlignment="1">
      <alignment vertical="top"/>
      <protection/>
    </xf>
    <xf numFmtId="164" fontId="19" fillId="0" borderId="2" xfId="25" applyFont="1" applyFill="1" applyBorder="1" applyAlignment="1">
      <alignment horizontal="left" vertical="top" wrapText="1"/>
      <protection/>
    </xf>
    <xf numFmtId="164" fontId="12" fillId="0" borderId="2" xfId="25" applyFont="1" applyFill="1" applyBorder="1" applyAlignment="1">
      <alignment horizontal="left" vertical="top" wrapText="1"/>
      <protection/>
    </xf>
    <xf numFmtId="166" fontId="20" fillId="0" borderId="2" xfId="25" applyNumberFormat="1" applyFont="1" applyFill="1" applyBorder="1" applyAlignment="1">
      <alignment horizontal="center" vertical="top"/>
      <protection/>
    </xf>
    <xf numFmtId="164" fontId="21" fillId="0" borderId="2" xfId="25" applyFont="1" applyFill="1" applyBorder="1" applyAlignment="1">
      <alignment horizontal="left" vertical="top" wrapText="1"/>
      <protection/>
    </xf>
    <xf numFmtId="164" fontId="20" fillId="0" borderId="2" xfId="25" applyFont="1" applyFill="1" applyBorder="1" applyAlignment="1">
      <alignment horizontal="left" vertical="top" wrapText="1"/>
      <protection/>
    </xf>
    <xf numFmtId="164" fontId="20" fillId="5" borderId="2" xfId="25" applyFont="1" applyFill="1" applyBorder="1" applyAlignment="1">
      <alignment horizontal="left" vertical="top" wrapText="1"/>
      <protection/>
    </xf>
    <xf numFmtId="164" fontId="22" fillId="0" borderId="2" xfId="25" applyFont="1" applyFill="1" applyBorder="1" applyAlignment="1">
      <alignment horizontal="justify" vertical="top" wrapText="1"/>
      <protection/>
    </xf>
    <xf numFmtId="166" fontId="22" fillId="0" borderId="2" xfId="25" applyNumberFormat="1" applyFont="1" applyFill="1" applyBorder="1" applyAlignment="1">
      <alignment horizontal="center" vertical="top"/>
      <protection/>
    </xf>
    <xf numFmtId="170" fontId="20" fillId="0" borderId="3" xfId="0" applyNumberFormat="1" applyFont="1" applyFill="1" applyBorder="1" applyAlignment="1">
      <alignment horizontal="justify" vertical="center"/>
    </xf>
    <xf numFmtId="164" fontId="23" fillId="0" borderId="2" xfId="25" applyFont="1" applyFill="1" applyBorder="1" applyAlignment="1">
      <alignment horizontal="left" vertical="top" wrapText="1"/>
      <protection/>
    </xf>
    <xf numFmtId="164" fontId="22" fillId="0" borderId="2" xfId="25" applyFont="1" applyFill="1" applyBorder="1" applyAlignment="1">
      <alignment horizontal="left" vertical="top" wrapText="1"/>
      <protection/>
    </xf>
    <xf numFmtId="164" fontId="4" fillId="0" borderId="2" xfId="25" applyFont="1" applyFill="1" applyBorder="1" applyAlignment="1">
      <alignment vertical="top" wrapText="1"/>
      <protection/>
    </xf>
    <xf numFmtId="164" fontId="24" fillId="0" borderId="2" xfId="25" applyFont="1" applyFill="1" applyBorder="1" applyAlignment="1">
      <alignment vertical="top" wrapText="1"/>
      <protection/>
    </xf>
    <xf numFmtId="164" fontId="20" fillId="0" borderId="2" xfId="25" applyFont="1" applyFill="1" applyBorder="1" applyAlignment="1">
      <alignment horizontal="left" vertical="top"/>
      <protection/>
    </xf>
    <xf numFmtId="164" fontId="22" fillId="0" borderId="2" xfId="25" applyFont="1" applyFill="1" applyBorder="1" applyAlignment="1">
      <alignment horizontal="left" vertical="top"/>
      <protection/>
    </xf>
    <xf numFmtId="164" fontId="14" fillId="0" borderId="2" xfId="25" applyFont="1" applyFill="1" applyBorder="1" applyAlignment="1">
      <alignment vertical="top" wrapText="1"/>
      <protection/>
    </xf>
    <xf numFmtId="170" fontId="5" fillId="0" borderId="2" xfId="25" applyNumberFormat="1" applyFont="1" applyFill="1" applyBorder="1" applyAlignment="1">
      <alignment horizontal="center" vertical="top"/>
      <protection/>
    </xf>
    <xf numFmtId="164" fontId="14" fillId="0" borderId="2" xfId="25" applyFont="1" applyFill="1" applyBorder="1" applyAlignment="1">
      <alignment vertical="top"/>
      <protection/>
    </xf>
    <xf numFmtId="164" fontId="13" fillId="0" borderId="2" xfId="25" applyFont="1" applyFill="1" applyBorder="1" applyAlignment="1">
      <alignment vertical="top"/>
      <protection/>
    </xf>
    <xf numFmtId="164" fontId="13" fillId="0" borderId="2" xfId="25" applyFont="1" applyFill="1" applyBorder="1" applyAlignment="1">
      <alignment vertical="top" wrapText="1"/>
      <protection/>
    </xf>
    <xf numFmtId="164" fontId="13" fillId="0" borderId="2" xfId="21" applyFont="1" applyFill="1" applyBorder="1" applyAlignment="1">
      <alignment horizontal="left" vertical="top"/>
      <protection/>
    </xf>
    <xf numFmtId="166" fontId="13" fillId="0" borderId="2" xfId="25" applyNumberFormat="1" applyFont="1" applyFill="1" applyBorder="1" applyAlignment="1">
      <alignment horizontal="center" vertical="top"/>
      <protection/>
    </xf>
    <xf numFmtId="164" fontId="5" fillId="0" borderId="2" xfId="25" applyFont="1" applyFill="1" applyBorder="1" applyAlignment="1">
      <alignment horizontal="left" vertical="top" wrapText="1"/>
      <protection/>
    </xf>
    <xf numFmtId="166" fontId="4" fillId="4" borderId="2" xfId="25" applyNumberFormat="1" applyFont="1" applyFill="1" applyBorder="1" applyAlignment="1">
      <alignment horizontal="center" vertical="top"/>
      <protection/>
    </xf>
    <xf numFmtId="164" fontId="14" fillId="4" borderId="2" xfId="25" applyFont="1" applyFill="1" applyBorder="1" applyAlignment="1">
      <alignment horizontal="left" vertical="top" wrapText="1"/>
      <protection/>
    </xf>
    <xf numFmtId="167" fontId="5" fillId="4" borderId="2" xfId="25" applyNumberFormat="1" applyFont="1" applyFill="1" applyBorder="1" applyAlignment="1">
      <alignment horizontal="center" vertical="top"/>
      <protection/>
    </xf>
    <xf numFmtId="167" fontId="16" fillId="4" borderId="2" xfId="0" applyNumberFormat="1" applyFont="1" applyFill="1" applyBorder="1" applyAlignment="1">
      <alignment vertical="top"/>
    </xf>
    <xf numFmtId="168" fontId="16" fillId="4" borderId="2" xfId="15" applyNumberFormat="1" applyFont="1" applyFill="1" applyBorder="1" applyAlignment="1">
      <alignment horizontal="right" vertical="top"/>
      <protection/>
    </xf>
    <xf numFmtId="164" fontId="22" fillId="0" borderId="2" xfId="20" applyNumberFormat="1" applyFont="1" applyFill="1" applyBorder="1" applyAlignment="1" applyProtection="1">
      <alignment horizontal="justify" vertical="top" wrapText="1"/>
      <protection/>
    </xf>
    <xf numFmtId="168" fontId="16" fillId="0" borderId="2" xfId="15" applyNumberFormat="1" applyFont="1" applyFill="1" applyBorder="1" applyAlignment="1">
      <alignment vertical="top"/>
      <protection/>
    </xf>
    <xf numFmtId="168" fontId="16" fillId="0" borderId="2" xfId="15" applyNumberFormat="1" applyFont="1" applyBorder="1" applyAlignment="1">
      <alignment horizontal="right" vertical="top"/>
      <protection/>
    </xf>
    <xf numFmtId="164" fontId="5" fillId="0" borderId="2" xfId="23" applyFont="1" applyFill="1" applyBorder="1" applyAlignment="1" applyProtection="1">
      <alignment horizontal="justify" vertical="top" wrapText="1"/>
      <protection/>
    </xf>
    <xf numFmtId="168" fontId="5" fillId="0" borderId="5" xfId="15" applyNumberFormat="1" applyFont="1" applyFill="1" applyBorder="1" applyAlignment="1">
      <alignment vertical="top"/>
      <protection/>
    </xf>
    <xf numFmtId="164" fontId="5" fillId="0" borderId="2" xfId="25" applyFont="1" applyFill="1" applyBorder="1" applyAlignment="1">
      <alignment horizontal="left" vertical="top"/>
      <protection/>
    </xf>
    <xf numFmtId="166" fontId="13" fillId="0" borderId="2" xfId="25" applyNumberFormat="1" applyFont="1" applyFill="1" applyBorder="1" applyAlignment="1">
      <alignment horizontal="center" vertical="top" wrapText="1"/>
      <protection/>
    </xf>
    <xf numFmtId="164" fontId="5" fillId="0" borderId="2" xfId="25" applyFont="1" applyFill="1" applyBorder="1" applyAlignment="1">
      <alignment horizontal="center" vertical="top" wrapText="1"/>
      <protection/>
    </xf>
    <xf numFmtId="164" fontId="13" fillId="0" borderId="2" xfId="25" applyFont="1" applyFill="1" applyBorder="1" applyAlignment="1">
      <alignment horizontal="left" vertical="top" wrapText="1"/>
      <protection/>
    </xf>
    <xf numFmtId="167" fontId="13" fillId="0" borderId="2" xfId="25" applyNumberFormat="1" applyFont="1" applyFill="1" applyBorder="1" applyAlignment="1">
      <alignment horizontal="center" vertical="top" wrapText="1"/>
      <protection/>
    </xf>
    <xf numFmtId="166" fontId="13" fillId="4" borderId="2" xfId="25" applyNumberFormat="1" applyFont="1" applyFill="1" applyBorder="1" applyAlignment="1">
      <alignment horizontal="center" vertical="top" wrapText="1"/>
      <protection/>
    </xf>
    <xf numFmtId="164" fontId="13" fillId="4" borderId="2" xfId="25" applyFont="1" applyFill="1" applyBorder="1" applyAlignment="1">
      <alignment horizontal="left" vertical="top"/>
      <protection/>
    </xf>
    <xf numFmtId="167" fontId="5" fillId="4" borderId="5" xfId="0" applyNumberFormat="1" applyFont="1" applyFill="1" applyBorder="1" applyAlignment="1">
      <alignment horizontal="center" vertical="top"/>
    </xf>
    <xf numFmtId="167" fontId="15" fillId="4" borderId="2" xfId="0" applyNumberFormat="1" applyFont="1" applyFill="1" applyBorder="1" applyAlignment="1">
      <alignment vertical="top"/>
    </xf>
    <xf numFmtId="168" fontId="16" fillId="4" borderId="2" xfId="0" applyNumberFormat="1" applyFont="1" applyFill="1" applyBorder="1" applyAlignment="1">
      <alignment vertical="top"/>
    </xf>
    <xf numFmtId="168" fontId="15" fillId="4" borderId="6" xfId="15" applyNumberFormat="1" applyFont="1" applyFill="1" applyBorder="1" applyAlignment="1">
      <alignment horizontal="right" vertical="top"/>
      <protection/>
    </xf>
    <xf numFmtId="167" fontId="16" fillId="0" borderId="4" xfId="15" applyNumberFormat="1" applyFont="1" applyBorder="1" applyAlignment="1">
      <alignment vertical="top"/>
      <protection/>
    </xf>
    <xf numFmtId="168" fontId="16" fillId="0" borderId="4" xfId="15" applyNumberFormat="1" applyFont="1" applyFill="1" applyBorder="1" applyAlignment="1">
      <alignment vertical="top"/>
      <protection/>
    </xf>
    <xf numFmtId="168" fontId="16" fillId="0" borderId="4" xfId="15" applyNumberFormat="1" applyFont="1" applyBorder="1" applyAlignment="1">
      <alignment horizontal="right" vertical="top"/>
      <protection/>
    </xf>
    <xf numFmtId="167" fontId="16" fillId="0" borderId="2" xfId="0" applyNumberFormat="1" applyFont="1" applyBorder="1" applyAlignment="1">
      <alignment vertical="top"/>
    </xf>
    <xf numFmtId="164" fontId="25" fillId="0" borderId="2" xfId="25" applyFont="1" applyFill="1" applyBorder="1" applyAlignment="1">
      <alignment horizontal="center" vertical="top" wrapText="1"/>
      <protection/>
    </xf>
    <xf numFmtId="164" fontId="25" fillId="0" borderId="2" xfId="26" applyFont="1" applyFill="1" applyBorder="1" applyAlignment="1">
      <alignment horizontal="left" vertical="top" wrapText="1"/>
      <protection/>
    </xf>
    <xf numFmtId="164" fontId="7" fillId="0" borderId="2" xfId="25" applyFont="1" applyFill="1" applyBorder="1" applyAlignment="1">
      <alignment horizontal="left" wrapText="1"/>
      <protection/>
    </xf>
    <xf numFmtId="164" fontId="25" fillId="0" borderId="2" xfId="25" applyFont="1" applyFill="1" applyBorder="1" applyAlignment="1">
      <alignment horizontal="center" wrapText="1"/>
      <protection/>
    </xf>
    <xf numFmtId="164" fontId="5" fillId="0" borderId="2" xfId="15" applyNumberFormat="1" applyFont="1" applyFill="1" applyBorder="1" applyAlignment="1" applyProtection="1">
      <alignment horizontal="left" vertical="top" wrapText="1"/>
      <protection/>
    </xf>
    <xf numFmtId="164" fontId="5" fillId="0" borderId="2" xfId="15" applyNumberFormat="1" applyFont="1" applyFill="1" applyBorder="1" applyAlignment="1" applyProtection="1">
      <alignment vertical="top" wrapText="1"/>
      <protection/>
    </xf>
    <xf numFmtId="164" fontId="5" fillId="0" borderId="2" xfId="25" applyNumberFormat="1" applyFont="1" applyFill="1" applyBorder="1" applyAlignment="1">
      <alignment horizontal="left" vertical="top" wrapText="1"/>
      <protection/>
    </xf>
    <xf numFmtId="164" fontId="5" fillId="0" borderId="2" xfId="25" applyNumberFormat="1" applyFont="1" applyFill="1" applyBorder="1" applyAlignment="1">
      <alignment vertical="top" wrapText="1"/>
      <protection/>
    </xf>
    <xf numFmtId="167" fontId="16" fillId="0" borderId="2" xfId="0" applyNumberFormat="1" applyFont="1" applyFill="1" applyBorder="1" applyAlignment="1">
      <alignment vertical="top"/>
    </xf>
    <xf numFmtId="168" fontId="5" fillId="0" borderId="2" xfId="15" applyNumberFormat="1" applyFont="1" applyFill="1" applyBorder="1" applyAlignment="1">
      <alignment vertical="top"/>
      <protection/>
    </xf>
    <xf numFmtId="168" fontId="16" fillId="0" borderId="2" xfId="15" applyNumberFormat="1" applyFont="1" applyFill="1" applyBorder="1" applyAlignment="1">
      <alignment horizontal="right" vertical="top"/>
      <protection/>
    </xf>
    <xf numFmtId="167" fontId="4" fillId="0" borderId="2" xfId="25" applyNumberFormat="1" applyFont="1" applyFill="1" applyBorder="1" applyAlignment="1">
      <alignment horizontal="center" vertical="top"/>
      <protection/>
    </xf>
    <xf numFmtId="164" fontId="27" fillId="0" borderId="2" xfId="25" applyFont="1" applyFill="1" applyBorder="1" applyAlignment="1">
      <alignment vertical="top" wrapText="1"/>
      <protection/>
    </xf>
    <xf numFmtId="164" fontId="7" fillId="0" borderId="2" xfId="25" applyFont="1" applyFill="1" applyBorder="1" applyAlignment="1">
      <alignment horizontal="center" vertical="top" wrapText="1"/>
      <protection/>
    </xf>
    <xf numFmtId="164" fontId="5" fillId="0" borderId="2" xfId="25" applyFont="1" applyFill="1" applyBorder="1" applyAlignment="1">
      <alignment horizontal="right" vertical="top" wrapText="1" indent="1"/>
      <protection/>
    </xf>
    <xf numFmtId="164" fontId="7" fillId="0" borderId="2" xfId="25" applyFont="1" applyFill="1" applyBorder="1" applyAlignment="1">
      <alignment horizontal="center" wrapText="1"/>
      <protection/>
    </xf>
    <xf numFmtId="166" fontId="16" fillId="0" borderId="2" xfId="25" applyNumberFormat="1" applyFont="1" applyFill="1" applyBorder="1" applyAlignment="1">
      <alignment horizontal="center" vertical="top" shrinkToFit="1"/>
      <protection/>
    </xf>
    <xf numFmtId="164" fontId="28" fillId="0" borderId="2" xfId="25" applyFont="1" applyFill="1" applyBorder="1" applyAlignment="1">
      <alignment horizontal="left" vertical="top" wrapText="1"/>
      <protection/>
    </xf>
    <xf numFmtId="167" fontId="25" fillId="0" borderId="2" xfId="25" applyNumberFormat="1" applyFont="1" applyFill="1" applyBorder="1" applyAlignment="1">
      <alignment horizontal="center" vertical="top" shrinkToFit="1"/>
      <protection/>
    </xf>
    <xf numFmtId="170" fontId="25" fillId="0" borderId="2" xfId="26" applyNumberFormat="1" applyFont="1" applyFill="1" applyBorder="1" applyAlignment="1">
      <alignment horizontal="right" vertical="top" shrinkToFit="1"/>
      <protection/>
    </xf>
    <xf numFmtId="167" fontId="25" fillId="0" borderId="2" xfId="26" applyNumberFormat="1" applyFont="1" applyFill="1" applyBorder="1" applyAlignment="1">
      <alignment horizontal="right" vertical="top" shrinkToFit="1"/>
      <protection/>
    </xf>
    <xf numFmtId="164" fontId="14" fillId="0" borderId="2" xfId="25" applyFont="1" applyFill="1" applyBorder="1" applyAlignment="1">
      <alignment horizontal="left" vertical="top" wrapText="1"/>
      <protection/>
    </xf>
    <xf numFmtId="164" fontId="4" fillId="0" borderId="2" xfId="25" applyFont="1" applyFill="1" applyBorder="1" applyAlignment="1">
      <alignment horizontal="left" vertical="top" wrapText="1"/>
      <protection/>
    </xf>
    <xf numFmtId="164" fontId="16" fillId="0" borderId="3" xfId="0" applyFont="1" applyFill="1" applyBorder="1" applyAlignment="1" applyProtection="1">
      <alignment horizontal="left" vertical="top" wrapText="1"/>
      <protection/>
    </xf>
    <xf numFmtId="167" fontId="5" fillId="0" borderId="2" xfId="0" applyNumberFormat="1" applyFont="1" applyFill="1" applyBorder="1" applyAlignment="1">
      <alignment vertical="top"/>
    </xf>
    <xf numFmtId="168" fontId="5" fillId="0" borderId="2" xfId="15" applyNumberFormat="1" applyFont="1" applyFill="1" applyBorder="1" applyAlignment="1">
      <alignment horizontal="right" vertical="top"/>
      <protection/>
    </xf>
    <xf numFmtId="164" fontId="13" fillId="0" borderId="2" xfId="25" applyFont="1" applyFill="1" applyBorder="1" applyAlignment="1">
      <alignment horizontal="left" vertical="top"/>
      <protection/>
    </xf>
    <xf numFmtId="164" fontId="13" fillId="0" borderId="2" xfId="15" applyNumberFormat="1" applyFont="1" applyFill="1" applyBorder="1" applyAlignment="1" applyProtection="1">
      <alignment horizontal="left" vertical="top" wrapText="1"/>
      <protection/>
    </xf>
    <xf numFmtId="164" fontId="7" fillId="0" borderId="2" xfId="25" applyFont="1" applyFill="1" applyBorder="1" applyAlignment="1">
      <alignment horizontal="center" vertical="center" wrapText="1"/>
      <protection/>
    </xf>
    <xf numFmtId="164" fontId="25" fillId="0" borderId="2" xfId="25" applyFont="1" applyFill="1" applyBorder="1" applyAlignment="1">
      <alignment horizontal="center" vertical="center" wrapText="1"/>
      <protection/>
    </xf>
    <xf numFmtId="164" fontId="7" fillId="0" borderId="7" xfId="25" applyFont="1" applyFill="1" applyBorder="1" applyAlignment="1">
      <alignment horizontal="center" vertical="top" wrapText="1"/>
      <protection/>
    </xf>
    <xf numFmtId="164" fontId="5" fillId="0" borderId="7" xfId="25" applyFont="1" applyFill="1" applyBorder="1" applyAlignment="1">
      <alignment horizontal="left" vertical="top" wrapText="1"/>
      <protection/>
    </xf>
    <xf numFmtId="164" fontId="5" fillId="0" borderId="7" xfId="25" applyFont="1" applyFill="1" applyBorder="1" applyAlignment="1">
      <alignment horizontal="center" vertical="top" wrapText="1"/>
      <protection/>
    </xf>
    <xf numFmtId="164" fontId="25" fillId="0" borderId="7" xfId="25" applyFont="1" applyFill="1" applyBorder="1" applyAlignment="1">
      <alignment horizontal="center" vertical="top" wrapText="1"/>
      <protection/>
    </xf>
    <xf numFmtId="164" fontId="25" fillId="0" borderId="7" xfId="26" applyFont="1" applyFill="1" applyBorder="1" applyAlignment="1">
      <alignment horizontal="left" vertical="top" wrapText="1"/>
      <protection/>
    </xf>
    <xf numFmtId="164" fontId="7" fillId="0" borderId="2" xfId="25" applyFont="1" applyFill="1" applyBorder="1" applyAlignment="1">
      <alignment horizontal="left" vertical="top" wrapText="1"/>
      <protection/>
    </xf>
    <xf numFmtId="164" fontId="30" fillId="0" borderId="2" xfId="25" applyFont="1" applyFill="1" applyBorder="1" applyAlignment="1">
      <alignment horizontal="left" vertical="top" wrapText="1"/>
      <protection/>
    </xf>
    <xf numFmtId="164" fontId="7" fillId="0" borderId="2" xfId="25" applyFont="1" applyFill="1" applyBorder="1" applyAlignment="1">
      <alignment horizontal="left" vertical="center" wrapText="1"/>
      <protection/>
    </xf>
    <xf numFmtId="164" fontId="31" fillId="0" borderId="2" xfId="25" applyFont="1" applyFill="1" applyBorder="1" applyAlignment="1">
      <alignment horizontal="center" vertical="top" wrapText="1"/>
      <protection/>
    </xf>
    <xf numFmtId="166" fontId="7" fillId="0" borderId="2" xfId="25" applyNumberFormat="1" applyFont="1" applyFill="1" applyBorder="1" applyAlignment="1">
      <alignment horizontal="center" wrapText="1"/>
      <protection/>
    </xf>
    <xf numFmtId="166" fontId="8" fillId="0" borderId="2" xfId="25" applyNumberFormat="1" applyFont="1" applyFill="1" applyBorder="1" applyAlignment="1">
      <alignment horizontal="center" wrapText="1"/>
      <protection/>
    </xf>
    <xf numFmtId="164" fontId="8" fillId="0" borderId="2" xfId="25" applyFont="1" applyFill="1" applyBorder="1" applyAlignment="1">
      <alignment horizontal="left" wrapText="1"/>
      <protection/>
    </xf>
    <xf numFmtId="166" fontId="7" fillId="0" borderId="8" xfId="25" applyNumberFormat="1" applyFont="1" applyFill="1" applyBorder="1" applyAlignment="1">
      <alignment horizontal="center" wrapText="1"/>
      <protection/>
    </xf>
    <xf numFmtId="164" fontId="5" fillId="0" borderId="8" xfId="15" applyNumberFormat="1" applyFont="1" applyFill="1" applyBorder="1" applyAlignment="1" applyProtection="1">
      <alignment horizontal="left" vertical="top" wrapText="1"/>
      <protection/>
    </xf>
    <xf numFmtId="167" fontId="5" fillId="0" borderId="8" xfId="0" applyNumberFormat="1" applyFont="1" applyFill="1" applyBorder="1" applyAlignment="1">
      <alignment horizontal="center" vertical="top"/>
    </xf>
    <xf numFmtId="164" fontId="5" fillId="0" borderId="8" xfId="0" applyFont="1" applyFill="1" applyBorder="1" applyAlignment="1">
      <alignment horizontal="left" vertical="top" wrapText="1"/>
    </xf>
    <xf numFmtId="164" fontId="25" fillId="0" borderId="8" xfId="25" applyFont="1" applyFill="1" applyBorder="1" applyAlignment="1">
      <alignment horizontal="center" wrapText="1"/>
      <protection/>
    </xf>
    <xf numFmtId="164" fontId="25" fillId="0" borderId="8" xfId="26" applyFont="1" applyFill="1" applyBorder="1" applyAlignment="1">
      <alignment horizontal="left" vertical="top" wrapText="1"/>
      <protection/>
    </xf>
    <xf numFmtId="164" fontId="14" fillId="0" borderId="2" xfId="15" applyNumberFormat="1" applyFont="1" applyFill="1" applyBorder="1" applyAlignment="1" applyProtection="1">
      <alignment horizontal="left" vertical="top" wrapText="1"/>
      <protection/>
    </xf>
    <xf numFmtId="166" fontId="24" fillId="0" borderId="2" xfId="25" applyNumberFormat="1" applyFont="1" applyFill="1" applyBorder="1" applyAlignment="1">
      <alignment horizontal="center" vertical="top"/>
      <protection/>
    </xf>
    <xf numFmtId="166" fontId="5" fillId="0" borderId="2" xfId="25" applyNumberFormat="1" applyFont="1" applyFill="1" applyBorder="1" applyAlignment="1">
      <alignment horizontal="center" vertical="top"/>
      <protection/>
    </xf>
    <xf numFmtId="167" fontId="5" fillId="0" borderId="2" xfId="25" applyNumberFormat="1" applyFont="1" applyFill="1" applyBorder="1" applyAlignment="1">
      <alignment horizontal="center" vertical="top"/>
      <protection/>
    </xf>
    <xf numFmtId="167" fontId="16" fillId="0" borderId="7" xfId="0" applyNumberFormat="1" applyFont="1" applyBorder="1" applyAlignment="1">
      <alignment vertical="top"/>
    </xf>
    <xf numFmtId="168" fontId="16" fillId="0" borderId="7" xfId="15" applyNumberFormat="1" applyFont="1" applyFill="1" applyBorder="1" applyAlignment="1">
      <alignment vertical="top"/>
      <protection/>
    </xf>
    <xf numFmtId="166" fontId="17" fillId="0" borderId="2" xfId="25" applyNumberFormat="1" applyFont="1" applyFill="1" applyBorder="1" applyAlignment="1">
      <alignment horizontal="center" vertical="top" shrinkToFit="1"/>
      <protection/>
    </xf>
    <xf numFmtId="164" fontId="5" fillId="0" borderId="2" xfId="0" applyFont="1" applyFill="1" applyBorder="1" applyAlignment="1">
      <alignment horizontal="left" vertical="top" wrapText="1"/>
    </xf>
    <xf numFmtId="167" fontId="22" fillId="0" borderId="2" xfId="0" applyNumberFormat="1" applyFont="1" applyFill="1" applyBorder="1" applyAlignment="1">
      <alignment horizontal="center" vertical="top"/>
    </xf>
    <xf numFmtId="168" fontId="22" fillId="0" borderId="2" xfId="15" applyNumberFormat="1" applyFont="1" applyFill="1" applyBorder="1" applyAlignment="1" applyProtection="1">
      <alignment vertical="top"/>
      <protection/>
    </xf>
    <xf numFmtId="168" fontId="22" fillId="0" borderId="2" xfId="15" applyNumberFormat="1" applyFont="1" applyFill="1" applyBorder="1" applyAlignment="1" applyProtection="1">
      <alignment horizontal="right" vertical="top"/>
      <protection/>
    </xf>
    <xf numFmtId="168" fontId="25" fillId="0" borderId="2" xfId="15" applyNumberFormat="1" applyFont="1" applyBorder="1" applyAlignment="1">
      <alignment horizontal="right" vertical="top"/>
      <protection/>
    </xf>
    <xf numFmtId="167" fontId="16" fillId="0" borderId="7" xfId="0" applyNumberFormat="1" applyFont="1" applyFill="1" applyBorder="1" applyAlignment="1">
      <alignment vertical="top"/>
    </xf>
    <xf numFmtId="164" fontId="33" fillId="0" borderId="2" xfId="25" applyFont="1" applyFill="1" applyBorder="1" applyAlignment="1">
      <alignment horizontal="left" vertical="top" wrapText="1"/>
      <protection/>
    </xf>
    <xf numFmtId="168" fontId="5" fillId="0" borderId="2" xfId="0" applyNumberFormat="1" applyFont="1" applyFill="1" applyBorder="1" applyAlignment="1">
      <alignment horizontal="center" vertical="top"/>
    </xf>
    <xf numFmtId="167" fontId="16" fillId="0" borderId="4" xfId="0" applyNumberFormat="1" applyFont="1" applyBorder="1" applyAlignment="1">
      <alignment vertical="top"/>
    </xf>
    <xf numFmtId="170" fontId="25" fillId="0" borderId="2" xfId="25" applyNumberFormat="1" applyFont="1" applyFill="1" applyBorder="1" applyAlignment="1">
      <alignment horizontal="center" vertical="top" wrapText="1"/>
      <protection/>
    </xf>
    <xf numFmtId="164" fontId="16" fillId="0" borderId="2" xfId="25" applyFont="1" applyFill="1" applyBorder="1" applyAlignment="1">
      <alignment horizontal="left" wrapText="1"/>
      <protection/>
    </xf>
    <xf numFmtId="167" fontId="16" fillId="0" borderId="2" xfId="25" applyNumberFormat="1" applyFont="1" applyFill="1" applyBorder="1" applyAlignment="1">
      <alignment horizontal="center" vertical="top" shrinkToFit="1"/>
      <protection/>
    </xf>
    <xf numFmtId="164" fontId="14" fillId="5" borderId="2" xfId="25" applyFont="1" applyFill="1" applyBorder="1" applyAlignment="1">
      <alignment horizontal="left" vertical="top" wrapText="1"/>
      <protection/>
    </xf>
    <xf numFmtId="164" fontId="7" fillId="5" borderId="2" xfId="25" applyFont="1" applyFill="1" applyBorder="1" applyAlignment="1">
      <alignment horizontal="left" wrapText="1"/>
      <protection/>
    </xf>
    <xf numFmtId="164" fontId="25" fillId="5" borderId="2" xfId="25" applyFont="1" applyFill="1" applyBorder="1" applyAlignment="1">
      <alignment horizontal="center" wrapText="1"/>
      <protection/>
    </xf>
    <xf numFmtId="164" fontId="25" fillId="5" borderId="2" xfId="26" applyFont="1" applyFill="1" applyBorder="1" applyAlignment="1">
      <alignment horizontal="left" vertical="top" wrapText="1"/>
      <protection/>
    </xf>
    <xf numFmtId="164" fontId="16" fillId="0" borderId="2" xfId="25" applyFont="1" applyFill="1" applyBorder="1" applyAlignment="1">
      <alignment vertical="top" wrapText="1"/>
      <protection/>
    </xf>
    <xf numFmtId="164" fontId="13" fillId="0" borderId="2" xfId="15" applyNumberFormat="1" applyFont="1" applyFill="1" applyBorder="1" applyAlignment="1" applyProtection="1">
      <alignment horizontal="left" vertical="top" wrapText="1"/>
      <protection/>
    </xf>
    <xf numFmtId="169" fontId="0" fillId="0" borderId="0" xfId="19" applyFill="1" applyBorder="1" applyAlignment="1" applyProtection="1">
      <alignment vertical="top"/>
      <protection/>
    </xf>
    <xf numFmtId="169" fontId="0" fillId="0" borderId="0" xfId="19" applyFill="1" applyBorder="1" applyAlignment="1" applyProtection="1">
      <alignment/>
      <protection/>
    </xf>
    <xf numFmtId="164" fontId="5" fillId="0" borderId="8" xfId="25" applyFont="1" applyFill="1" applyBorder="1" applyAlignment="1">
      <alignment horizontal="center" vertical="top" wrapText="1"/>
      <protection/>
    </xf>
    <xf numFmtId="164" fontId="7" fillId="0" borderId="8" xfId="25" applyFont="1" applyFill="1" applyBorder="1" applyAlignment="1">
      <alignment horizontal="left" wrapText="1"/>
      <protection/>
    </xf>
    <xf numFmtId="164" fontId="16" fillId="0" borderId="8" xfId="0" applyFont="1" applyFill="1" applyBorder="1" applyAlignment="1" applyProtection="1">
      <alignment horizontal="left" vertical="top" wrapText="1"/>
      <protection/>
    </xf>
    <xf numFmtId="164" fontId="16" fillId="0" borderId="8" xfId="20" applyNumberFormat="1" applyFont="1" applyFill="1" applyBorder="1" applyAlignment="1" applyProtection="1">
      <alignment horizontal="center" vertical="top" wrapText="1"/>
      <protection/>
    </xf>
    <xf numFmtId="164" fontId="24" fillId="0" borderId="2" xfId="25" applyFont="1" applyFill="1" applyBorder="1" applyAlignment="1">
      <alignment horizontal="left" vertical="top" wrapText="1"/>
      <protection/>
    </xf>
    <xf numFmtId="164" fontId="34" fillId="0" borderId="2" xfId="25" applyFont="1" applyFill="1" applyBorder="1" applyAlignment="1">
      <alignment horizontal="center" vertical="top" wrapText="1"/>
      <protection/>
    </xf>
    <xf numFmtId="170" fontId="25" fillId="0" borderId="2" xfId="25" applyNumberFormat="1" applyFont="1" applyFill="1" applyBorder="1" applyAlignment="1">
      <alignment horizontal="right" vertical="top" shrinkToFit="1"/>
      <protection/>
    </xf>
    <xf numFmtId="170" fontId="35" fillId="0" borderId="8" xfId="0" applyNumberFormat="1" applyFont="1" applyFill="1" applyBorder="1" applyAlignment="1">
      <alignment horizontal="left" vertical="center" wrapText="1"/>
    </xf>
    <xf numFmtId="164" fontId="36" fillId="0" borderId="2" xfId="25" applyFont="1" applyFill="1" applyBorder="1" applyAlignment="1">
      <alignment horizontal="center" vertical="top" wrapText="1"/>
      <protection/>
    </xf>
    <xf numFmtId="164" fontId="16" fillId="0" borderId="3" xfId="0" applyFont="1" applyFill="1" applyBorder="1" applyAlignment="1" applyProtection="1">
      <alignment horizontal="left" vertical="top" wrapText="1"/>
      <protection/>
    </xf>
    <xf numFmtId="164" fontId="13" fillId="0" borderId="2" xfId="25" applyFont="1" applyFill="1" applyBorder="1" applyAlignment="1">
      <alignment horizontal="center" vertical="top" wrapText="1"/>
      <protection/>
    </xf>
    <xf numFmtId="167" fontId="13" fillId="0" borderId="2" xfId="25" applyNumberFormat="1" applyFont="1" applyFill="1" applyBorder="1" applyAlignment="1">
      <alignment horizontal="center" vertical="top"/>
      <protection/>
    </xf>
    <xf numFmtId="167" fontId="16" fillId="0" borderId="4" xfId="0" applyNumberFormat="1" applyFont="1" applyFill="1" applyBorder="1" applyAlignment="1">
      <alignment vertical="top"/>
    </xf>
    <xf numFmtId="164" fontId="5" fillId="0" borderId="2" xfId="25" applyFont="1" applyFill="1" applyBorder="1" applyAlignment="1">
      <alignment horizontal="center" vertical="center" wrapText="1"/>
      <protection/>
    </xf>
    <xf numFmtId="164" fontId="16" fillId="0" borderId="2" xfId="0" applyFont="1" applyFill="1" applyBorder="1" applyAlignment="1" applyProtection="1">
      <alignment horizontal="left" vertical="top" wrapText="1"/>
      <protection/>
    </xf>
    <xf numFmtId="164" fontId="24" fillId="0" borderId="2" xfId="0" applyFont="1" applyFill="1" applyBorder="1" applyAlignment="1">
      <alignment horizontal="left" vertical="top" wrapText="1"/>
    </xf>
    <xf numFmtId="167" fontId="25" fillId="0" borderId="2" xfId="0" applyNumberFormat="1" applyFont="1" applyFill="1" applyBorder="1" applyAlignment="1">
      <alignment horizontal="center" vertical="top"/>
    </xf>
    <xf numFmtId="168" fontId="25" fillId="0" borderId="2" xfId="15" applyNumberFormat="1" applyFont="1" applyFill="1" applyBorder="1" applyAlignment="1" applyProtection="1">
      <alignment vertical="top"/>
      <protection/>
    </xf>
    <xf numFmtId="167" fontId="7" fillId="0" borderId="2" xfId="25" applyNumberFormat="1" applyFont="1" applyFill="1" applyBorder="1" applyAlignment="1">
      <alignment horizontal="center" wrapText="1"/>
      <protection/>
    </xf>
    <xf numFmtId="167" fontId="37" fillId="0" borderId="2" xfId="0" applyNumberFormat="1" applyFont="1" applyFill="1" applyBorder="1" applyAlignment="1">
      <alignment horizontal="center" vertical="top"/>
    </xf>
    <xf numFmtId="168" fontId="5" fillId="2" borderId="4" xfId="0" applyNumberFormat="1" applyFont="1" applyFill="1" applyBorder="1" applyAlignment="1">
      <alignment vertical="top"/>
    </xf>
    <xf numFmtId="168" fontId="5" fillId="0" borderId="2" xfId="0" applyNumberFormat="1" applyFont="1" applyBorder="1" applyAlignment="1">
      <alignment horizontal="right" vertical="top"/>
    </xf>
    <xf numFmtId="166" fontId="13" fillId="6" borderId="2" xfId="25" applyNumberFormat="1" applyFont="1" applyFill="1" applyBorder="1" applyAlignment="1">
      <alignment horizontal="center" vertical="top"/>
      <protection/>
    </xf>
    <xf numFmtId="164" fontId="14" fillId="6" borderId="2" xfId="21" applyFont="1" applyFill="1" applyBorder="1" applyAlignment="1">
      <alignment horizontal="left" vertical="top"/>
      <protection/>
    </xf>
    <xf numFmtId="167" fontId="5" fillId="6" borderId="2" xfId="25" applyNumberFormat="1" applyFont="1" applyFill="1" applyBorder="1" applyAlignment="1">
      <alignment horizontal="center" vertical="top"/>
      <protection/>
    </xf>
    <xf numFmtId="168" fontId="5" fillId="6" borderId="2" xfId="0" applyNumberFormat="1" applyFont="1" applyFill="1" applyBorder="1" applyAlignment="1">
      <alignment vertical="top"/>
    </xf>
    <xf numFmtId="168" fontId="5" fillId="6" borderId="2" xfId="0" applyNumberFormat="1" applyFont="1" applyFill="1" applyBorder="1" applyAlignment="1">
      <alignment horizontal="right" vertical="top"/>
    </xf>
    <xf numFmtId="164" fontId="14" fillId="0" borderId="2" xfId="21" applyFont="1" applyFill="1" applyBorder="1" applyAlignment="1">
      <alignment horizontal="left" vertical="top"/>
      <protection/>
    </xf>
    <xf numFmtId="167" fontId="5" fillId="2" borderId="2" xfId="25" applyNumberFormat="1" applyFont="1" applyFill="1" applyBorder="1" applyAlignment="1">
      <alignment horizontal="center" vertical="top"/>
      <protection/>
    </xf>
    <xf numFmtId="168" fontId="15" fillId="0" borderId="2" xfId="15" applyNumberFormat="1" applyFont="1" applyBorder="1" applyAlignment="1">
      <alignment vertical="top"/>
      <protection/>
    </xf>
    <xf numFmtId="172" fontId="13" fillId="0" borderId="2" xfId="0" applyNumberFormat="1" applyFont="1" applyFill="1" applyBorder="1" applyAlignment="1">
      <alignment horizontal="center" vertical="top"/>
    </xf>
    <xf numFmtId="164" fontId="13" fillId="4" borderId="2" xfId="21" applyFont="1" applyFill="1" applyBorder="1" applyAlignment="1">
      <alignment horizontal="left" vertical="top"/>
      <protection/>
    </xf>
    <xf numFmtId="172" fontId="13" fillId="4" borderId="2" xfId="0" applyNumberFormat="1" applyFont="1" applyFill="1" applyBorder="1" applyAlignment="1">
      <alignment horizontal="center" vertical="top"/>
    </xf>
    <xf numFmtId="168" fontId="5" fillId="4" borderId="2" xfId="0" applyNumberFormat="1" applyFont="1" applyFill="1" applyBorder="1" applyAlignment="1">
      <alignment vertical="top"/>
    </xf>
    <xf numFmtId="168" fontId="15" fillId="4" borderId="2" xfId="15" applyNumberFormat="1" applyFont="1" applyFill="1" applyBorder="1" applyAlignment="1">
      <alignment vertical="top"/>
      <protection/>
    </xf>
    <xf numFmtId="164" fontId="13" fillId="0" borderId="2" xfId="21" applyFont="1" applyFill="1" applyBorder="1" applyAlignment="1">
      <alignment horizontal="left" vertical="top" wrapText="1"/>
      <protection/>
    </xf>
    <xf numFmtId="173" fontId="5" fillId="2" borderId="2" xfId="19" applyNumberFormat="1" applyFont="1" applyFill="1" applyBorder="1" applyAlignment="1" applyProtection="1">
      <alignment vertical="top"/>
      <protection/>
    </xf>
    <xf numFmtId="164" fontId="13" fillId="4" borderId="2" xfId="21" applyFont="1" applyFill="1" applyBorder="1" applyAlignment="1">
      <alignment horizontal="left" vertical="top" wrapText="1"/>
      <protection/>
    </xf>
    <xf numFmtId="170" fontId="16" fillId="0" borderId="2" xfId="25" applyNumberFormat="1" applyFont="1" applyFill="1" applyBorder="1" applyAlignment="1">
      <alignment horizontal="right" vertical="top" shrinkToFit="1"/>
      <protection/>
    </xf>
    <xf numFmtId="168" fontId="15" fillId="0" borderId="7" xfId="15" applyNumberFormat="1" applyFont="1" applyBorder="1" applyAlignment="1">
      <alignment vertical="top"/>
      <protection/>
    </xf>
    <xf numFmtId="172" fontId="5" fillId="2" borderId="4" xfId="15" applyNumberFormat="1" applyFont="1" applyFill="1" applyBorder="1" applyAlignment="1" applyProtection="1">
      <alignment horizontal="right" vertical="top"/>
      <protection/>
    </xf>
  </cellXfs>
  <cellStyles count="13">
    <cellStyle name="Normal" xfId="0"/>
    <cellStyle name="Comma" xfId="15"/>
    <cellStyle name="Comma [0]" xfId="16"/>
    <cellStyle name="Currency" xfId="17"/>
    <cellStyle name="Currency [0]" xfId="18"/>
    <cellStyle name="Percent" xfId="19"/>
    <cellStyle name="Comma 2" xfId="20"/>
    <cellStyle name="Normal 2" xfId="21"/>
    <cellStyle name="Normal 2 2" xfId="22"/>
    <cellStyle name="Normal 3" xfId="23"/>
    <cellStyle name="Normal 6" xfId="24"/>
    <cellStyle name="Excel Built-in Normal" xfId="25"/>
    <cellStyle name="Excel Built-in Normal 1" xfId="26"/>
  </cellStyles>
  <dxfs count="1">
    <dxf>
      <font>
        <b val="0"/>
        <i val="0"/>
        <sz val="9"/>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DDDDD"/>
      <rgbColor rgb="00FFFF99"/>
      <rgbColor rgb="0099CCFF"/>
      <rgbColor rgb="00FF99CC"/>
      <rgbColor rgb="00CC99FF"/>
      <rgbColor rgb="00FFCC99"/>
      <rgbColor rgb="003366FF"/>
      <rgbColor rgb="0033CCCC"/>
      <rgbColor rgb="0092D05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28575</xdr:rowOff>
    </xdr:from>
    <xdr:to>
      <xdr:col>0</xdr:col>
      <xdr:colOff>333375</xdr:colOff>
      <xdr:row>1</xdr:row>
      <xdr:rowOff>47625</xdr:rowOff>
    </xdr:to>
    <xdr:pic>
      <xdr:nvPicPr>
        <xdr:cNvPr id="1" name="Picture 1"/>
        <xdr:cNvPicPr preferRelativeResize="1">
          <a:picLocks noChangeAspect="1"/>
        </xdr:cNvPicPr>
      </xdr:nvPicPr>
      <xdr:blipFill>
        <a:blip r:embed="rId1"/>
        <a:stretch>
          <a:fillRect/>
        </a:stretch>
      </xdr:blipFill>
      <xdr:spPr>
        <a:xfrm>
          <a:off x="123825" y="28575"/>
          <a:ext cx="209550" cy="2286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28575</xdr:rowOff>
    </xdr:from>
    <xdr:to>
      <xdr:col>0</xdr:col>
      <xdr:colOff>333375</xdr:colOff>
      <xdr:row>1</xdr:row>
      <xdr:rowOff>47625</xdr:rowOff>
    </xdr:to>
    <xdr:pic>
      <xdr:nvPicPr>
        <xdr:cNvPr id="1" name="Picture 1"/>
        <xdr:cNvPicPr preferRelativeResize="1">
          <a:picLocks noChangeAspect="1"/>
        </xdr:cNvPicPr>
      </xdr:nvPicPr>
      <xdr:blipFill>
        <a:blip r:embed="rId1"/>
        <a:stretch>
          <a:fillRect/>
        </a:stretch>
      </xdr:blipFill>
      <xdr:spPr>
        <a:xfrm>
          <a:off x="123825" y="28575"/>
          <a:ext cx="209550" cy="2286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ysant@slt.l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ysant@slt.lk"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54"/>
  </sheetPr>
  <dimension ref="A1:IP25"/>
  <sheetViews>
    <sheetView showGridLines="0" tabSelected="1" zoomScale="86" zoomScaleNormal="86" zoomScaleSheetLayoutView="100" workbookViewId="0" topLeftCell="A1">
      <selection activeCell="C16" sqref="C16"/>
    </sheetView>
  </sheetViews>
  <sheetFormatPr defaultColWidth="8.00390625" defaultRowHeight="12.75"/>
  <cols>
    <col min="1" max="1" width="7.421875" style="1" customWidth="1"/>
    <col min="2" max="2" width="50.57421875" style="2" customWidth="1"/>
    <col min="3" max="3" width="29.7109375" style="3" customWidth="1"/>
    <col min="4" max="7" width="0" style="3" hidden="1" customWidth="1"/>
    <col min="8" max="8" width="8.140625" style="3" customWidth="1"/>
    <col min="9" max="9" width="29.140625" style="3" customWidth="1"/>
    <col min="10" max="127" width="8.140625" style="3" customWidth="1"/>
    <col min="128" max="128" width="11.57421875" style="4" customWidth="1"/>
    <col min="129" max="135" width="8.7109375" style="5" customWidth="1"/>
    <col min="136" max="151" width="11.57421875" style="5" customWidth="1"/>
    <col min="152" max="152" width="7.421875" style="5" customWidth="1"/>
    <col min="153" max="153" width="46.57421875" style="5" customWidth="1"/>
    <col min="154" max="154" width="7.140625" style="5" customWidth="1"/>
    <col min="155" max="155" width="12.7109375" style="5" customWidth="1"/>
    <col min="156" max="156" width="15.00390625" style="5" customWidth="1"/>
    <col min="157" max="157" width="19.421875" style="5" customWidth="1"/>
    <col min="158" max="158" width="15.8515625" style="5" customWidth="1"/>
    <col min="159" max="159" width="15.421875" style="5" customWidth="1"/>
    <col min="160" max="160" width="11.57421875" style="5" customWidth="1"/>
    <col min="161" max="161" width="20.421875" style="5" customWidth="1"/>
    <col min="162" max="162" width="23.421875" style="5" customWidth="1"/>
    <col min="163" max="179" width="8.140625" style="5" customWidth="1"/>
    <col min="180" max="250" width="11.57421875" style="0" customWidth="1"/>
    <col min="251" max="16384" width="11.57421875" style="0" customWidth="1"/>
  </cols>
  <sheetData>
    <row r="1" spans="1:2" ht="16.5" customHeight="1">
      <c r="A1" s="6"/>
      <c r="B1" s="7" t="s">
        <v>0</v>
      </c>
    </row>
    <row r="2" spans="1:2" ht="12.75">
      <c r="A2" s="6"/>
      <c r="B2" s="8" t="s">
        <v>1</v>
      </c>
    </row>
    <row r="3" spans="1:2" ht="12.75">
      <c r="A3" s="6"/>
      <c r="B3" s="8" t="s">
        <v>2</v>
      </c>
    </row>
    <row r="4" spans="1:2" ht="12.75">
      <c r="A4" s="6"/>
      <c r="B4" s="8" t="s">
        <v>3</v>
      </c>
    </row>
    <row r="5" spans="1:2" ht="12.75">
      <c r="A5" s="6"/>
      <c r="B5" s="9" t="s">
        <v>4</v>
      </c>
    </row>
    <row r="6" spans="1:2" ht="12.75">
      <c r="A6" s="10"/>
      <c r="B6" s="11"/>
    </row>
    <row r="7" spans="1:2" ht="12.75">
      <c r="A7" s="12"/>
      <c r="B7" s="13"/>
    </row>
    <row r="8" spans="1:6" ht="42" customHeight="1">
      <c r="A8" s="14" t="s">
        <v>5</v>
      </c>
      <c r="B8" s="14"/>
      <c r="C8" s="14"/>
      <c r="D8" s="14"/>
      <c r="E8" s="14"/>
      <c r="F8" s="14"/>
    </row>
    <row r="9" spans="1:208" ht="24.75" customHeight="1">
      <c r="A9" s="15"/>
      <c r="B9" s="15"/>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row>
    <row r="10" spans="1:135" ht="12.75">
      <c r="A10" s="17"/>
      <c r="B10" s="18"/>
      <c r="DX10" s="19"/>
      <c r="DY10" s="19"/>
      <c r="DZ10" s="19"/>
      <c r="EA10" s="19"/>
      <c r="EB10" s="19"/>
      <c r="EC10" s="19"/>
      <c r="ED10" s="19"/>
      <c r="EE10" s="19"/>
    </row>
    <row r="11" spans="1:135" ht="21" customHeight="1">
      <c r="A11" s="20"/>
      <c r="B11" s="21" t="s">
        <v>6</v>
      </c>
      <c r="C11" s="21"/>
      <c r="DX11" s="19"/>
      <c r="DY11" s="19"/>
      <c r="DZ11" s="19"/>
      <c r="EA11" s="19"/>
      <c r="EB11" s="19"/>
      <c r="EC11" s="19"/>
      <c r="ED11" s="19"/>
      <c r="EE11" s="19"/>
    </row>
    <row r="12" spans="1:135" ht="12.75">
      <c r="A12" s="20"/>
      <c r="B12" s="22"/>
      <c r="C12" s="23"/>
      <c r="DX12" s="19"/>
      <c r="DY12" s="19"/>
      <c r="DZ12" s="19"/>
      <c r="EA12" s="19"/>
      <c r="EB12" s="19"/>
      <c r="EC12" s="19"/>
      <c r="ED12" s="19"/>
      <c r="EE12" s="19"/>
    </row>
    <row r="13" spans="1:135" ht="12.75">
      <c r="A13" s="20"/>
      <c r="B13" s="24" t="s">
        <v>7</v>
      </c>
      <c r="C13" s="25">
        <f>'BOQ_Civil &amp; Interior'!F593</f>
        <v>0</v>
      </c>
      <c r="DX13" s="19"/>
      <c r="DY13" s="19"/>
      <c r="DZ13" s="19"/>
      <c r="EA13" s="19"/>
      <c r="EB13" s="19"/>
      <c r="EC13" s="19"/>
      <c r="ED13" s="19"/>
      <c r="EE13" s="19"/>
    </row>
    <row r="14" spans="1:135" ht="12.75">
      <c r="A14" s="20"/>
      <c r="B14" s="24"/>
      <c r="C14" s="25"/>
      <c r="DX14" s="19"/>
      <c r="DY14" s="19"/>
      <c r="DZ14" s="19"/>
      <c r="EA14" s="19"/>
      <c r="EB14" s="19"/>
      <c r="EC14" s="19"/>
      <c r="ED14" s="19"/>
      <c r="EE14" s="19"/>
    </row>
    <row r="15" spans="1:135" s="28" customFormat="1" ht="12.75">
      <c r="A15" s="20"/>
      <c r="B15" s="26" t="s">
        <v>8</v>
      </c>
      <c r="C15" s="27">
        <f>C13</f>
        <v>0</v>
      </c>
      <c r="F15" s="28">
        <v>92224051.24237919</v>
      </c>
      <c r="G15" s="29">
        <f>C15-F15</f>
        <v>-92224051.24237919</v>
      </c>
      <c r="I15" s="3"/>
      <c r="DX15" s="30"/>
      <c r="DY15" s="31"/>
      <c r="DZ15" s="31"/>
      <c r="EA15" s="31"/>
      <c r="EB15" s="31"/>
      <c r="EC15" s="31"/>
      <c r="ED15" s="31"/>
      <c r="EE15" s="31"/>
    </row>
    <row r="16" spans="1:135" s="28" customFormat="1" ht="12.75">
      <c r="A16" s="20"/>
      <c r="B16" s="32"/>
      <c r="C16" s="23"/>
      <c r="I16" s="3"/>
      <c r="DX16" s="30"/>
      <c r="DY16" s="31"/>
      <c r="DZ16" s="31"/>
      <c r="EA16" s="31"/>
      <c r="EB16" s="31"/>
      <c r="EC16" s="31"/>
      <c r="ED16" s="31"/>
      <c r="EE16" s="31"/>
    </row>
    <row r="17" spans="1:135" s="28" customFormat="1" ht="12.75">
      <c r="A17" s="20"/>
      <c r="B17" s="32" t="s">
        <v>9</v>
      </c>
      <c r="C17" s="23"/>
      <c r="I17" s="3"/>
      <c r="DX17" s="30"/>
      <c r="DY17" s="31"/>
      <c r="DZ17" s="31"/>
      <c r="EA17" s="31"/>
      <c r="EB17" s="31"/>
      <c r="EC17" s="31"/>
      <c r="ED17" s="31"/>
      <c r="EE17" s="31"/>
    </row>
    <row r="18" spans="1:135" s="28" customFormat="1" ht="12.75">
      <c r="A18" s="20"/>
      <c r="B18" s="32"/>
      <c r="C18" s="23"/>
      <c r="I18" s="3"/>
      <c r="DX18" s="30"/>
      <c r="DY18" s="31"/>
      <c r="DZ18" s="31"/>
      <c r="EA18" s="31"/>
      <c r="EB18" s="31"/>
      <c r="EC18" s="31"/>
      <c r="ED18" s="31"/>
      <c r="EE18" s="31"/>
    </row>
    <row r="19" spans="1:135" s="28" customFormat="1" ht="12.75">
      <c r="A19" s="20"/>
      <c r="B19" s="33" t="s">
        <v>10</v>
      </c>
      <c r="C19" s="34">
        <f>C15-C17</f>
        <v>0</v>
      </c>
      <c r="I19" s="3"/>
      <c r="DX19" s="30"/>
      <c r="DY19" s="31"/>
      <c r="DZ19" s="31"/>
      <c r="EA19" s="31"/>
      <c r="EB19" s="31"/>
      <c r="EC19" s="31"/>
      <c r="ED19" s="31"/>
      <c r="EE19" s="31"/>
    </row>
    <row r="20" spans="1:135" s="28" customFormat="1" ht="12.75">
      <c r="A20" s="20"/>
      <c r="B20" s="32"/>
      <c r="C20" s="23"/>
      <c r="I20" s="3"/>
      <c r="DX20" s="30"/>
      <c r="DY20" s="31"/>
      <c r="DZ20" s="31"/>
      <c r="EA20" s="31"/>
      <c r="EB20" s="31"/>
      <c r="EC20" s="31"/>
      <c r="ED20" s="31"/>
      <c r="EE20" s="31"/>
    </row>
    <row r="21" spans="1:9" s="31" customFormat="1" ht="12.75">
      <c r="A21" s="20"/>
      <c r="B21" s="32" t="s">
        <v>11</v>
      </c>
      <c r="C21" s="23">
        <f>C19*0.1</f>
        <v>0</v>
      </c>
      <c r="I21" s="3"/>
    </row>
    <row r="22" spans="1:9" s="31" customFormat="1" ht="12.75">
      <c r="A22" s="20"/>
      <c r="B22" s="32"/>
      <c r="C22" s="23"/>
      <c r="I22" s="3"/>
    </row>
    <row r="23" spans="2:250" ht="12.75">
      <c r="B23" s="33" t="s">
        <v>12</v>
      </c>
      <c r="C23" s="34">
        <f>SUM(C19:C22)</f>
        <v>0</v>
      </c>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row>
    <row r="24" spans="2:250" ht="12.75">
      <c r="B24" s="24"/>
      <c r="C24" s="3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row>
    <row r="25" spans="2:250" ht="12.75">
      <c r="B25" s="36" t="s">
        <v>13</v>
      </c>
      <c r="C25" s="37">
        <f>C23</f>
        <v>0</v>
      </c>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row>
  </sheetData>
  <sheetProtection selectLockedCells="1" selectUnlockedCells="1"/>
  <mergeCells count="2">
    <mergeCell ref="A8:F8"/>
    <mergeCell ref="B11:C11"/>
  </mergeCells>
  <conditionalFormatting sqref="C12:C23">
    <cfRule type="cellIs" priority="1" dxfId="0" operator="equal" stopIfTrue="1">
      <formula>0</formula>
    </cfRule>
  </conditionalFormatting>
  <conditionalFormatting sqref="A10">
    <cfRule type="cellIs" priority="2" dxfId="0" operator="equal" stopIfTrue="1">
      <formula>0</formula>
    </cfRule>
  </conditionalFormatting>
  <hyperlinks>
    <hyperlink ref="B5" r:id="rId1" display="E-MAIL :         chrysant@slt.lk"/>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2"/>
</worksheet>
</file>

<file path=xl/worksheets/sheet2.xml><?xml version="1.0" encoding="utf-8"?>
<worksheet xmlns="http://schemas.openxmlformats.org/spreadsheetml/2006/main" xmlns:r="http://schemas.openxmlformats.org/officeDocument/2006/relationships">
  <sheetPr>
    <tabColor indexed="50"/>
  </sheetPr>
  <dimension ref="A1:IQ602"/>
  <sheetViews>
    <sheetView showGridLines="0" zoomScale="86" zoomScaleNormal="86" zoomScaleSheetLayoutView="100" workbookViewId="0" topLeftCell="A1">
      <pane xSplit="3" ySplit="10" topLeftCell="D503" activePane="bottomRight" state="frozen"/>
      <selection pane="topLeft" activeCell="A1" sqref="A1"/>
      <selection pane="topRight" activeCell="D1" sqref="D1"/>
      <selection pane="bottomLeft" activeCell="A503" sqref="A503"/>
      <selection pane="bottomRight" activeCell="F481" sqref="F481"/>
    </sheetView>
  </sheetViews>
  <sheetFormatPr defaultColWidth="8.00390625" defaultRowHeight="12.75"/>
  <cols>
    <col min="1" max="1" width="7.421875" style="1" customWidth="1"/>
    <col min="2" max="2" width="63.7109375" style="2" customWidth="1"/>
    <col min="3" max="3" width="9.8515625" style="38" customWidth="1"/>
    <col min="4" max="4" width="12.7109375" style="38" customWidth="1"/>
    <col min="5" max="5" width="15.00390625" style="39" customWidth="1"/>
    <col min="6" max="6" width="17.7109375" style="40" customWidth="1"/>
    <col min="7" max="7" width="15.7109375" style="3" customWidth="1"/>
    <col min="8" max="116" width="8.140625" style="3" customWidth="1"/>
    <col min="117" max="117" width="11.57421875" style="4" customWidth="1"/>
    <col min="118" max="124" width="8.7109375" style="5" customWidth="1"/>
    <col min="125" max="140" width="11.57421875" style="5" customWidth="1"/>
    <col min="141" max="141" width="7.421875" style="5" customWidth="1"/>
    <col min="142" max="142" width="46.57421875" style="5" customWidth="1"/>
    <col min="143" max="143" width="7.140625" style="5" customWidth="1"/>
    <col min="144" max="144" width="12.7109375" style="5" customWidth="1"/>
    <col min="145" max="145" width="15.00390625" style="5" customWidth="1"/>
    <col min="146" max="146" width="19.421875" style="5" customWidth="1"/>
    <col min="147" max="147" width="15.8515625" style="5" customWidth="1"/>
    <col min="148" max="148" width="15.421875" style="5" customWidth="1"/>
    <col min="149" max="149" width="11.57421875" style="5" customWidth="1"/>
    <col min="150" max="150" width="20.421875" style="5" customWidth="1"/>
    <col min="151" max="151" width="23.421875" style="5" customWidth="1"/>
    <col min="152" max="168" width="8.140625" style="5" customWidth="1"/>
    <col min="169" max="251" width="11.57421875" style="0" customWidth="1"/>
    <col min="252" max="16384" width="11.57421875" style="0" customWidth="1"/>
  </cols>
  <sheetData>
    <row r="1" spans="1:4" ht="16.5" customHeight="1">
      <c r="A1" s="6"/>
      <c r="B1" s="7" t="s">
        <v>0</v>
      </c>
      <c r="C1" s="7"/>
      <c r="D1" s="41"/>
    </row>
    <row r="2" spans="1:4" ht="12.75">
      <c r="A2" s="6"/>
      <c r="B2" s="8" t="s">
        <v>1</v>
      </c>
      <c r="C2" s="42"/>
      <c r="D2" s="43"/>
    </row>
    <row r="3" spans="1:4" ht="12.75">
      <c r="A3" s="6"/>
      <c r="B3" s="8" t="s">
        <v>2</v>
      </c>
      <c r="C3" s="42"/>
      <c r="D3" s="43"/>
    </row>
    <row r="4" spans="1:4" ht="12.75">
      <c r="A4" s="6"/>
      <c r="B4" s="8" t="s">
        <v>3</v>
      </c>
      <c r="C4" s="42"/>
      <c r="D4" s="43"/>
    </row>
    <row r="5" spans="1:4" ht="12.75">
      <c r="A5" s="6"/>
      <c r="B5" s="9" t="s">
        <v>4</v>
      </c>
      <c r="C5" s="42"/>
      <c r="D5" s="43"/>
    </row>
    <row r="6" spans="1:4" ht="12.75">
      <c r="A6" s="10"/>
      <c r="B6" s="11"/>
      <c r="C6" s="44"/>
      <c r="D6" s="45"/>
    </row>
    <row r="7" spans="1:4" ht="12.75">
      <c r="A7" s="12"/>
      <c r="B7" s="13"/>
      <c r="C7" s="46"/>
      <c r="D7" s="47"/>
    </row>
    <row r="8" spans="1:6" ht="12.75" customHeight="1">
      <c r="A8" s="14" t="s">
        <v>14</v>
      </c>
      <c r="B8" s="14"/>
      <c r="C8" s="14"/>
      <c r="D8" s="14"/>
      <c r="E8" s="14"/>
      <c r="F8" s="14"/>
    </row>
    <row r="9" spans="1:153" ht="12.75">
      <c r="A9" s="48"/>
      <c r="B9" s="49"/>
      <c r="C9" s="50"/>
      <c r="D9" s="51"/>
      <c r="E9" s="51"/>
      <c r="F9" s="51"/>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row>
    <row r="10" spans="1:6" s="57" customFormat="1" ht="12.75">
      <c r="A10" s="52" t="s">
        <v>15</v>
      </c>
      <c r="B10" s="53" t="s">
        <v>16</v>
      </c>
      <c r="C10" s="54" t="s">
        <v>17</v>
      </c>
      <c r="D10" s="55" t="s">
        <v>18</v>
      </c>
      <c r="E10" s="56" t="s">
        <v>19</v>
      </c>
      <c r="F10" s="56" t="s">
        <v>20</v>
      </c>
    </row>
    <row r="11" spans="1:124" ht="12.75">
      <c r="A11" s="58"/>
      <c r="B11" s="59" t="s">
        <v>21</v>
      </c>
      <c r="C11" s="60"/>
      <c r="D11" s="61"/>
      <c r="E11" s="62"/>
      <c r="F11" s="63"/>
      <c r="DM11" s="19"/>
      <c r="DN11" s="19"/>
      <c r="DO11" s="19"/>
      <c r="DP11" s="19"/>
      <c r="DQ11" s="19"/>
      <c r="DR11" s="19"/>
      <c r="DS11" s="19"/>
      <c r="DT11" s="19"/>
    </row>
    <row r="12" spans="1:124" ht="12.75">
      <c r="A12" s="58"/>
      <c r="B12" s="64" t="s">
        <v>22</v>
      </c>
      <c r="C12" s="65"/>
      <c r="D12" s="61"/>
      <c r="E12" s="66"/>
      <c r="F12" s="63"/>
      <c r="DM12" s="19"/>
      <c r="DN12" s="19"/>
      <c r="DO12" s="19"/>
      <c r="DP12" s="19"/>
      <c r="DQ12" s="19"/>
      <c r="DR12" s="19"/>
      <c r="DS12" s="19"/>
      <c r="DT12" s="19"/>
    </row>
    <row r="13" spans="1:124" ht="12.75">
      <c r="A13" s="58"/>
      <c r="B13" s="59"/>
      <c r="C13" s="60"/>
      <c r="D13" s="61"/>
      <c r="E13" s="66"/>
      <c r="F13" s="63"/>
      <c r="DM13" s="19"/>
      <c r="DN13" s="19"/>
      <c r="DO13" s="19"/>
      <c r="DP13" s="19"/>
      <c r="DQ13" s="19"/>
      <c r="DR13" s="19"/>
      <c r="DS13" s="19"/>
      <c r="DT13" s="19"/>
    </row>
    <row r="14" spans="1:124" ht="12.75">
      <c r="A14" s="58"/>
      <c r="B14" s="67" t="s">
        <v>23</v>
      </c>
      <c r="C14" s="60"/>
      <c r="D14" s="61"/>
      <c r="E14" s="66"/>
      <c r="F14" s="63"/>
      <c r="DM14" s="19"/>
      <c r="DN14" s="19"/>
      <c r="DO14" s="19"/>
      <c r="DP14" s="19"/>
      <c r="DQ14" s="19"/>
      <c r="DR14" s="19"/>
      <c r="DS14" s="19"/>
      <c r="DT14" s="19"/>
    </row>
    <row r="15" spans="1:124" ht="12.75">
      <c r="A15" s="58"/>
      <c r="B15" s="68"/>
      <c r="C15" s="60"/>
      <c r="D15" s="61"/>
      <c r="E15" s="66"/>
      <c r="F15" s="63"/>
      <c r="DM15" s="19"/>
      <c r="DN15" s="19"/>
      <c r="DO15" s="19"/>
      <c r="DP15" s="19"/>
      <c r="DQ15" s="19"/>
      <c r="DR15" s="19"/>
      <c r="DS15" s="19"/>
      <c r="DT15" s="19"/>
    </row>
    <row r="16" spans="1:124" ht="12.75">
      <c r="A16" s="69"/>
      <c r="B16" s="70" t="s">
        <v>24</v>
      </c>
      <c r="C16" s="60"/>
      <c r="D16" s="61"/>
      <c r="E16" s="66"/>
      <c r="F16" s="63"/>
      <c r="DM16" s="19"/>
      <c r="DN16" s="19"/>
      <c r="DO16" s="19"/>
      <c r="DP16" s="19"/>
      <c r="DQ16" s="19"/>
      <c r="DR16" s="19"/>
      <c r="DS16" s="19"/>
      <c r="DT16" s="19"/>
    </row>
    <row r="17" spans="1:124" ht="12.75">
      <c r="A17" s="69"/>
      <c r="B17" s="67"/>
      <c r="C17" s="60"/>
      <c r="D17" s="61"/>
      <c r="E17" s="66"/>
      <c r="F17" s="63"/>
      <c r="DM17" s="19"/>
      <c r="DN17" s="19"/>
      <c r="DO17" s="19"/>
      <c r="DP17" s="19"/>
      <c r="DQ17" s="19"/>
      <c r="DR17" s="19"/>
      <c r="DS17" s="19"/>
      <c r="DT17" s="19"/>
    </row>
    <row r="18" spans="1:124" ht="12.75">
      <c r="A18" s="69"/>
      <c r="B18" s="71" t="s">
        <v>25</v>
      </c>
      <c r="C18" s="60"/>
      <c r="D18" s="61"/>
      <c r="E18" s="66"/>
      <c r="F18" s="63"/>
      <c r="DM18" s="19"/>
      <c r="DN18" s="19"/>
      <c r="DO18" s="19"/>
      <c r="DP18" s="19"/>
      <c r="DQ18" s="19"/>
      <c r="DR18" s="19"/>
      <c r="DS18" s="19"/>
      <c r="DT18" s="19"/>
    </row>
    <row r="19" spans="1:124" ht="12.75">
      <c r="A19" s="69"/>
      <c r="B19" s="72" t="str">
        <f>A8</f>
        <v>PROPOSED INTERIOR FOR IWMI CRECHE– CIVIL WORK</v>
      </c>
      <c r="C19" s="60"/>
      <c r="D19" s="61"/>
      <c r="E19" s="66"/>
      <c r="F19" s="63"/>
      <c r="DM19" s="19"/>
      <c r="DN19" s="19"/>
      <c r="DO19" s="19"/>
      <c r="DP19" s="19"/>
      <c r="DQ19" s="19"/>
      <c r="DR19" s="19"/>
      <c r="DS19" s="19"/>
      <c r="DT19" s="19"/>
    </row>
    <row r="20" spans="1:124" ht="12.75">
      <c r="A20" s="69"/>
      <c r="B20" s="67"/>
      <c r="C20" s="60"/>
      <c r="D20" s="61"/>
      <c r="E20" s="66"/>
      <c r="F20" s="63"/>
      <c r="DM20" s="19"/>
      <c r="DN20" s="19"/>
      <c r="DO20" s="19"/>
      <c r="DP20" s="19"/>
      <c r="DQ20" s="19"/>
      <c r="DR20" s="19"/>
      <c r="DS20" s="19"/>
      <c r="DT20" s="19"/>
    </row>
    <row r="21" spans="1:124" ht="12.75">
      <c r="A21" s="69"/>
      <c r="B21" s="71" t="s">
        <v>26</v>
      </c>
      <c r="C21" s="60"/>
      <c r="D21" s="61"/>
      <c r="E21" s="66"/>
      <c r="F21" s="63"/>
      <c r="DM21" s="19"/>
      <c r="DN21" s="19"/>
      <c r="DO21" s="19"/>
      <c r="DP21" s="19"/>
      <c r="DQ21" s="19"/>
      <c r="DR21" s="19"/>
      <c r="DS21" s="19"/>
      <c r="DT21" s="19"/>
    </row>
    <row r="22" spans="1:124" ht="12.75">
      <c r="A22" s="69"/>
      <c r="B22" s="73" t="s">
        <v>27</v>
      </c>
      <c r="C22" s="60"/>
      <c r="D22" s="61"/>
      <c r="E22" s="66"/>
      <c r="F22" s="63"/>
      <c r="DM22" s="19"/>
      <c r="DN22" s="19"/>
      <c r="DO22" s="19"/>
      <c r="DP22" s="19"/>
      <c r="DQ22" s="19"/>
      <c r="DR22" s="19"/>
      <c r="DS22" s="19"/>
      <c r="DT22" s="19"/>
    </row>
    <row r="23" spans="1:124" ht="12.75">
      <c r="A23" s="69"/>
      <c r="B23" s="67"/>
      <c r="C23" s="60"/>
      <c r="D23" s="61"/>
      <c r="E23" s="66"/>
      <c r="F23" s="63"/>
      <c r="DM23" s="19"/>
      <c r="DN23" s="19"/>
      <c r="DO23" s="19"/>
      <c r="DP23" s="19"/>
      <c r="DQ23" s="19"/>
      <c r="DR23" s="19"/>
      <c r="DS23" s="19"/>
      <c r="DT23" s="19"/>
    </row>
    <row r="24" spans="1:124" ht="12.75">
      <c r="A24" s="74"/>
      <c r="B24" s="71" t="s">
        <v>28</v>
      </c>
      <c r="C24" s="60"/>
      <c r="D24" s="61"/>
      <c r="E24" s="66"/>
      <c r="F24" s="63"/>
      <c r="DM24" s="19"/>
      <c r="DN24" s="19"/>
      <c r="DO24" s="19"/>
      <c r="DP24" s="19"/>
      <c r="DQ24" s="19"/>
      <c r="DR24" s="19"/>
      <c r="DS24" s="19"/>
      <c r="DT24" s="19"/>
    </row>
    <row r="25" spans="1:124" ht="12.75">
      <c r="A25" s="74"/>
      <c r="B25" s="75" t="s">
        <v>29</v>
      </c>
      <c r="C25" s="60"/>
      <c r="D25" s="61"/>
      <c r="E25" s="66"/>
      <c r="F25" s="63"/>
      <c r="DM25" s="19"/>
      <c r="DN25" s="19"/>
      <c r="DO25" s="19"/>
      <c r="DP25" s="19"/>
      <c r="DQ25" s="19"/>
      <c r="DR25" s="19"/>
      <c r="DS25" s="19"/>
      <c r="DT25" s="19"/>
    </row>
    <row r="26" spans="1:124" ht="12.75">
      <c r="A26" s="74"/>
      <c r="B26" s="76"/>
      <c r="C26" s="60"/>
      <c r="D26" s="61"/>
      <c r="E26" s="66"/>
      <c r="F26" s="63"/>
      <c r="DM26" s="19"/>
      <c r="DN26" s="19"/>
      <c r="DO26" s="19"/>
      <c r="DP26" s="19"/>
      <c r="DQ26" s="19"/>
      <c r="DR26" s="19"/>
      <c r="DS26" s="19"/>
      <c r="DT26" s="19"/>
    </row>
    <row r="27" spans="1:124" ht="12.75">
      <c r="A27" s="74"/>
      <c r="B27" s="71" t="s">
        <v>30</v>
      </c>
      <c r="C27" s="60"/>
      <c r="D27" s="61"/>
      <c r="E27" s="66"/>
      <c r="F27" s="63"/>
      <c r="DM27" s="19"/>
      <c r="DN27" s="19"/>
      <c r="DO27" s="19"/>
      <c r="DP27" s="19"/>
      <c r="DQ27" s="19"/>
      <c r="DR27" s="19"/>
      <c r="DS27" s="19"/>
      <c r="DT27" s="19"/>
    </row>
    <row r="28" spans="1:124" ht="12.75">
      <c r="A28" s="74"/>
      <c r="B28" s="75" t="s">
        <v>31</v>
      </c>
      <c r="C28" s="60"/>
      <c r="D28" s="61"/>
      <c r="E28" s="66"/>
      <c r="F28" s="63"/>
      <c r="DM28" s="19"/>
      <c r="DN28" s="19"/>
      <c r="DO28" s="19"/>
      <c r="DP28" s="19"/>
      <c r="DQ28" s="19"/>
      <c r="DR28" s="19"/>
      <c r="DS28" s="19"/>
      <c r="DT28" s="19"/>
    </row>
    <row r="29" spans="1:124" ht="12.75">
      <c r="A29" s="74"/>
      <c r="B29" s="77"/>
      <c r="C29" s="60"/>
      <c r="D29" s="61"/>
      <c r="E29" s="66"/>
      <c r="F29" s="63"/>
      <c r="DM29" s="19"/>
      <c r="DN29" s="19"/>
      <c r="DO29" s="19"/>
      <c r="DP29" s="19"/>
      <c r="DQ29" s="19"/>
      <c r="DR29" s="19"/>
      <c r="DS29" s="19"/>
      <c r="DT29" s="19"/>
    </row>
    <row r="30" spans="1:124" ht="12.75">
      <c r="A30" s="74"/>
      <c r="B30" s="71" t="s">
        <v>32</v>
      </c>
      <c r="C30" s="60"/>
      <c r="D30" s="61"/>
      <c r="E30" s="66"/>
      <c r="F30" s="63"/>
      <c r="DM30" s="19"/>
      <c r="DN30" s="19"/>
      <c r="DO30" s="19"/>
      <c r="DP30" s="19"/>
      <c r="DQ30" s="19"/>
      <c r="DR30" s="19"/>
      <c r="DS30" s="19"/>
      <c r="DT30" s="19"/>
    </row>
    <row r="31" spans="1:124" ht="12.75">
      <c r="A31" s="74"/>
      <c r="B31" s="78" t="s">
        <v>33</v>
      </c>
      <c r="C31" s="60"/>
      <c r="D31" s="61"/>
      <c r="E31" s="66"/>
      <c r="F31" s="63"/>
      <c r="DM31" s="19"/>
      <c r="DN31" s="19"/>
      <c r="DO31" s="19"/>
      <c r="DP31" s="19"/>
      <c r="DQ31" s="19"/>
      <c r="DR31" s="19"/>
      <c r="DS31" s="19"/>
      <c r="DT31" s="19"/>
    </row>
    <row r="32" spans="1:124" ht="12.75">
      <c r="A32" s="74"/>
      <c r="B32" s="79" t="s">
        <v>1</v>
      </c>
      <c r="C32" s="60"/>
      <c r="D32" s="61"/>
      <c r="E32" s="66"/>
      <c r="F32" s="63"/>
      <c r="DM32" s="19"/>
      <c r="DN32" s="19"/>
      <c r="DO32" s="19"/>
      <c r="DP32" s="19"/>
      <c r="DQ32" s="19"/>
      <c r="DR32" s="19"/>
      <c r="DS32" s="19"/>
      <c r="DT32" s="19"/>
    </row>
    <row r="33" spans="1:124" ht="12.75">
      <c r="A33" s="74"/>
      <c r="B33" s="79" t="s">
        <v>34</v>
      </c>
      <c r="C33" s="60"/>
      <c r="D33" s="61"/>
      <c r="E33" s="66"/>
      <c r="F33" s="63"/>
      <c r="DM33" s="19"/>
      <c r="DN33" s="19"/>
      <c r="DO33" s="19"/>
      <c r="DP33" s="19"/>
      <c r="DQ33" s="19"/>
      <c r="DR33" s="19"/>
      <c r="DS33" s="19"/>
      <c r="DT33" s="19"/>
    </row>
    <row r="34" spans="1:124" ht="12.75">
      <c r="A34" s="74"/>
      <c r="B34" s="79" t="s">
        <v>35</v>
      </c>
      <c r="C34" s="60"/>
      <c r="D34" s="61"/>
      <c r="E34" s="66"/>
      <c r="F34" s="63"/>
      <c r="DM34" s="19"/>
      <c r="DN34" s="19"/>
      <c r="DO34" s="19"/>
      <c r="DP34" s="19"/>
      <c r="DQ34" s="19"/>
      <c r="DR34" s="19"/>
      <c r="DS34" s="19"/>
      <c r="DT34" s="19"/>
    </row>
    <row r="35" spans="1:124" ht="12.75">
      <c r="A35" s="74"/>
      <c r="B35" s="79" t="s">
        <v>36</v>
      </c>
      <c r="C35" s="60"/>
      <c r="D35" s="61"/>
      <c r="E35" s="66"/>
      <c r="F35" s="63"/>
      <c r="DM35" s="19"/>
      <c r="DN35" s="19"/>
      <c r="DO35" s="19"/>
      <c r="DP35" s="19"/>
      <c r="DQ35" s="19"/>
      <c r="DR35" s="19"/>
      <c r="DS35" s="19"/>
      <c r="DT35" s="19"/>
    </row>
    <row r="36" spans="1:124" ht="12.75">
      <c r="A36" s="74"/>
      <c r="B36" s="79"/>
      <c r="C36" s="60"/>
      <c r="D36" s="61"/>
      <c r="E36" s="66"/>
      <c r="F36" s="63"/>
      <c r="DM36" s="19"/>
      <c r="DN36" s="19"/>
      <c r="DO36" s="19"/>
      <c r="DP36" s="19"/>
      <c r="DQ36" s="19"/>
      <c r="DR36" s="19"/>
      <c r="DS36" s="19"/>
      <c r="DT36" s="19"/>
    </row>
    <row r="37" spans="1:124" ht="12.75">
      <c r="A37" s="74"/>
      <c r="B37" s="78" t="s">
        <v>37</v>
      </c>
      <c r="C37" s="60"/>
      <c r="D37" s="61"/>
      <c r="E37" s="66"/>
      <c r="F37" s="63"/>
      <c r="DM37" s="19"/>
      <c r="DN37" s="19"/>
      <c r="DO37" s="19"/>
      <c r="DP37" s="19"/>
      <c r="DQ37" s="19"/>
      <c r="DR37" s="19"/>
      <c r="DS37" s="19"/>
      <c r="DT37" s="19"/>
    </row>
    <row r="38" spans="1:124" ht="12.75">
      <c r="A38" s="74"/>
      <c r="B38" s="73" t="s">
        <v>38</v>
      </c>
      <c r="C38" s="60"/>
      <c r="D38" s="61"/>
      <c r="E38" s="66"/>
      <c r="F38" s="63"/>
      <c r="DM38" s="19"/>
      <c r="DN38" s="19"/>
      <c r="DO38" s="19"/>
      <c r="DP38" s="19"/>
      <c r="DQ38" s="19"/>
      <c r="DR38" s="19"/>
      <c r="DS38" s="19"/>
      <c r="DT38" s="19"/>
    </row>
    <row r="39" spans="1:124" ht="12.75">
      <c r="A39" s="74"/>
      <c r="B39" s="73"/>
      <c r="C39" s="60"/>
      <c r="D39" s="61"/>
      <c r="E39" s="66"/>
      <c r="F39" s="63"/>
      <c r="DM39" s="19"/>
      <c r="DN39" s="19"/>
      <c r="DO39" s="19"/>
      <c r="DP39" s="19"/>
      <c r="DQ39" s="19"/>
      <c r="DR39" s="19"/>
      <c r="DS39" s="19"/>
      <c r="DT39" s="19"/>
    </row>
    <row r="40" spans="1:124" ht="12.75">
      <c r="A40" s="74"/>
      <c r="B40" s="71" t="s">
        <v>39</v>
      </c>
      <c r="C40" s="60"/>
      <c r="D40" s="61"/>
      <c r="E40" s="66"/>
      <c r="F40" s="63"/>
      <c r="DM40" s="19"/>
      <c r="DN40" s="19"/>
      <c r="DO40" s="19"/>
      <c r="DP40" s="19"/>
      <c r="DQ40" s="19"/>
      <c r="DR40" s="19"/>
      <c r="DS40" s="19"/>
      <c r="DT40" s="19"/>
    </row>
    <row r="41" spans="1:124" ht="12.75">
      <c r="A41" s="74"/>
      <c r="B41" s="71"/>
      <c r="C41" s="60"/>
      <c r="D41" s="61"/>
      <c r="E41" s="66"/>
      <c r="F41" s="63"/>
      <c r="DM41" s="19"/>
      <c r="DN41" s="19"/>
      <c r="DO41" s="19"/>
      <c r="DP41" s="19"/>
      <c r="DQ41" s="19"/>
      <c r="DR41" s="19"/>
      <c r="DS41" s="19"/>
      <c r="DT41" s="19"/>
    </row>
    <row r="42" spans="1:124" ht="12.75">
      <c r="A42" s="74"/>
      <c r="B42" s="80" t="s">
        <v>40</v>
      </c>
      <c r="C42" s="60"/>
      <c r="D42" s="61"/>
      <c r="E42" s="66"/>
      <c r="F42" s="63"/>
      <c r="DM42" s="19"/>
      <c r="DN42" s="19"/>
      <c r="DO42" s="19"/>
      <c r="DP42" s="19"/>
      <c r="DQ42" s="19"/>
      <c r="DR42" s="19"/>
      <c r="DS42" s="19"/>
      <c r="DT42" s="19"/>
    </row>
    <row r="43" spans="1:124" ht="12.75">
      <c r="A43" s="74"/>
      <c r="B43" s="81"/>
      <c r="C43" s="60"/>
      <c r="D43" s="61"/>
      <c r="E43" s="66"/>
      <c r="F43" s="63"/>
      <c r="DM43" s="19"/>
      <c r="DN43" s="19"/>
      <c r="DO43" s="19"/>
      <c r="DP43" s="19"/>
      <c r="DQ43" s="19"/>
      <c r="DR43" s="19"/>
      <c r="DS43" s="19"/>
      <c r="DT43" s="19"/>
    </row>
    <row r="44" spans="1:124" ht="12.75">
      <c r="A44" s="74"/>
      <c r="B44" s="71" t="s">
        <v>41</v>
      </c>
      <c r="C44" s="60"/>
      <c r="D44" s="61"/>
      <c r="E44" s="66"/>
      <c r="F44" s="63"/>
      <c r="DM44" s="19"/>
      <c r="DN44" s="19"/>
      <c r="DO44" s="19"/>
      <c r="DP44" s="19"/>
      <c r="DQ44" s="19"/>
      <c r="DR44" s="19"/>
      <c r="DS44" s="19"/>
      <c r="DT44" s="19"/>
    </row>
    <row r="45" spans="1:124" ht="12.75">
      <c r="A45" s="74"/>
      <c r="B45" s="81"/>
      <c r="C45" s="60"/>
      <c r="D45" s="61"/>
      <c r="E45" s="66"/>
      <c r="F45" s="63"/>
      <c r="DM45" s="19"/>
      <c r="DN45" s="19"/>
      <c r="DO45" s="19"/>
      <c r="DP45" s="19"/>
      <c r="DQ45" s="19"/>
      <c r="DR45" s="19"/>
      <c r="DS45" s="19"/>
      <c r="DT45" s="19"/>
    </row>
    <row r="46" spans="1:124" ht="12.75">
      <c r="A46" s="74"/>
      <c r="B46" s="71" t="s">
        <v>42</v>
      </c>
      <c r="C46" s="60"/>
      <c r="D46" s="61"/>
      <c r="E46" s="66"/>
      <c r="F46" s="63"/>
      <c r="DM46" s="19"/>
      <c r="DN46" s="19"/>
      <c r="DO46" s="19"/>
      <c r="DP46" s="19"/>
      <c r="DQ46" s="19"/>
      <c r="DR46" s="19"/>
      <c r="DS46" s="19"/>
      <c r="DT46" s="19"/>
    </row>
    <row r="47" spans="1:124" ht="12.75">
      <c r="A47" s="74"/>
      <c r="B47" s="81"/>
      <c r="C47" s="60"/>
      <c r="D47" s="61"/>
      <c r="E47" s="66"/>
      <c r="F47" s="63"/>
      <c r="DM47" s="19"/>
      <c r="DN47" s="19"/>
      <c r="DO47" s="19"/>
      <c r="DP47" s="19"/>
      <c r="DQ47" s="19"/>
      <c r="DR47" s="19"/>
      <c r="DS47" s="19"/>
      <c r="DT47" s="19"/>
    </row>
    <row r="48" spans="1:124" ht="12.75">
      <c r="A48" s="74"/>
      <c r="B48" s="71" t="s">
        <v>43</v>
      </c>
      <c r="C48" s="60"/>
      <c r="D48" s="61"/>
      <c r="E48" s="66"/>
      <c r="F48" s="63"/>
      <c r="DM48" s="19"/>
      <c r="DN48" s="19"/>
      <c r="DO48" s="19"/>
      <c r="DP48" s="19"/>
      <c r="DQ48" s="19"/>
      <c r="DR48" s="19"/>
      <c r="DS48" s="19"/>
      <c r="DT48" s="19"/>
    </row>
    <row r="49" spans="1:124" ht="12.75">
      <c r="A49" s="74"/>
      <c r="B49" s="71"/>
      <c r="C49" s="60"/>
      <c r="D49" s="61"/>
      <c r="E49" s="66"/>
      <c r="F49" s="63"/>
      <c r="DM49" s="19"/>
      <c r="DN49" s="19"/>
      <c r="DO49" s="19"/>
      <c r="DP49" s="19"/>
      <c r="DQ49" s="19"/>
      <c r="DR49" s="19"/>
      <c r="DS49" s="19"/>
      <c r="DT49" s="19"/>
    </row>
    <row r="50" spans="1:124" ht="12.75">
      <c r="A50" s="58"/>
      <c r="B50" s="82" t="s">
        <v>44</v>
      </c>
      <c r="C50" s="83" t="s">
        <v>45</v>
      </c>
      <c r="D50" s="61"/>
      <c r="E50" s="66"/>
      <c r="F50" s="63"/>
      <c r="DM50" s="19"/>
      <c r="DN50" s="19"/>
      <c r="DO50" s="19"/>
      <c r="DP50" s="19"/>
      <c r="DQ50" s="19"/>
      <c r="DR50" s="19"/>
      <c r="DS50" s="19"/>
      <c r="DT50" s="19"/>
    </row>
    <row r="51" spans="1:124" ht="12.75">
      <c r="A51" s="58"/>
      <c r="B51" s="84"/>
      <c r="C51" s="83"/>
      <c r="D51" s="61"/>
      <c r="E51" s="66"/>
      <c r="F51" s="63"/>
      <c r="DM51" s="19"/>
      <c r="DN51" s="19"/>
      <c r="DO51" s="19"/>
      <c r="DP51" s="19"/>
      <c r="DQ51" s="19"/>
      <c r="DR51" s="19"/>
      <c r="DS51" s="19"/>
      <c r="DT51" s="19"/>
    </row>
    <row r="52" spans="1:124" ht="12.75">
      <c r="A52" s="58"/>
      <c r="B52" s="85" t="s">
        <v>22</v>
      </c>
      <c r="C52" s="83"/>
      <c r="D52" s="61"/>
      <c r="E52" s="66"/>
      <c r="F52" s="63"/>
      <c r="DM52" s="19"/>
      <c r="DN52" s="19"/>
      <c r="DO52" s="19"/>
      <c r="DP52" s="19"/>
      <c r="DQ52" s="19"/>
      <c r="DR52" s="19"/>
      <c r="DS52" s="19"/>
      <c r="DT52" s="19"/>
    </row>
    <row r="53" spans="1:124" ht="12.75">
      <c r="A53" s="58"/>
      <c r="B53" s="85"/>
      <c r="C53" s="83"/>
      <c r="D53" s="61"/>
      <c r="E53" s="66"/>
      <c r="F53" s="63"/>
      <c r="DM53" s="19"/>
      <c r="DN53" s="19"/>
      <c r="DO53" s="19"/>
      <c r="DP53" s="19"/>
      <c r="DQ53" s="19"/>
      <c r="DR53" s="19"/>
      <c r="DS53" s="19"/>
      <c r="DT53" s="19"/>
    </row>
    <row r="54" spans="1:124" ht="12.75">
      <c r="A54" s="58"/>
      <c r="B54" s="85" t="s">
        <v>46</v>
      </c>
      <c r="C54" s="83"/>
      <c r="D54" s="61"/>
      <c r="E54" s="66"/>
      <c r="F54" s="63"/>
      <c r="DM54" s="19"/>
      <c r="DN54" s="19"/>
      <c r="DO54" s="19"/>
      <c r="DP54" s="19"/>
      <c r="DQ54" s="19"/>
      <c r="DR54" s="19"/>
      <c r="DS54" s="19"/>
      <c r="DT54" s="19"/>
    </row>
    <row r="55" spans="1:124" ht="12.75">
      <c r="A55" s="58"/>
      <c r="B55" s="85"/>
      <c r="C55" s="83"/>
      <c r="D55" s="61"/>
      <c r="E55" s="66"/>
      <c r="F55" s="63"/>
      <c r="DM55" s="19"/>
      <c r="DN55" s="19"/>
      <c r="DO55" s="19"/>
      <c r="DP55" s="19"/>
      <c r="DQ55" s="19"/>
      <c r="DR55" s="19"/>
      <c r="DS55" s="19"/>
      <c r="DT55" s="19"/>
    </row>
    <row r="56" spans="1:124" ht="12.75">
      <c r="A56" s="58"/>
      <c r="B56" s="85" t="s">
        <v>47</v>
      </c>
      <c r="C56" s="83"/>
      <c r="D56" s="61"/>
      <c r="E56" s="66"/>
      <c r="F56" s="63"/>
      <c r="DM56" s="19"/>
      <c r="DN56" s="19"/>
      <c r="DO56" s="19"/>
      <c r="DP56" s="19"/>
      <c r="DQ56" s="19"/>
      <c r="DR56" s="19"/>
      <c r="DS56" s="19"/>
      <c r="DT56" s="19"/>
    </row>
    <row r="57" spans="1:124" ht="12.75">
      <c r="A57" s="58"/>
      <c r="B57" s="85"/>
      <c r="C57" s="83"/>
      <c r="D57" s="61"/>
      <c r="E57" s="66"/>
      <c r="F57" s="63"/>
      <c r="DM57" s="19"/>
      <c r="DN57" s="19"/>
      <c r="DO57" s="19"/>
      <c r="DP57" s="19"/>
      <c r="DQ57" s="19"/>
      <c r="DR57" s="19"/>
      <c r="DS57" s="19"/>
      <c r="DT57" s="19"/>
    </row>
    <row r="58" spans="1:124" ht="12.75">
      <c r="A58" s="58"/>
      <c r="B58" s="85" t="s">
        <v>48</v>
      </c>
      <c r="C58" s="83"/>
      <c r="D58" s="61"/>
      <c r="E58" s="66"/>
      <c r="F58" s="63"/>
      <c r="DM58" s="19"/>
      <c r="DN58" s="19"/>
      <c r="DO58" s="19"/>
      <c r="DP58" s="19"/>
      <c r="DQ58" s="19"/>
      <c r="DR58" s="19"/>
      <c r="DS58" s="19"/>
      <c r="DT58" s="19"/>
    </row>
    <row r="59" spans="1:124" ht="12.75">
      <c r="A59" s="58"/>
      <c r="B59" s="85"/>
      <c r="C59" s="83"/>
      <c r="D59" s="61"/>
      <c r="E59" s="66"/>
      <c r="F59" s="63"/>
      <c r="DM59" s="19"/>
      <c r="DN59" s="19"/>
      <c r="DO59" s="19"/>
      <c r="DP59" s="19"/>
      <c r="DQ59" s="19"/>
      <c r="DR59" s="19"/>
      <c r="DS59" s="19"/>
      <c r="DT59" s="19"/>
    </row>
    <row r="60" spans="1:124" ht="12.75">
      <c r="A60" s="58"/>
      <c r="B60" s="85" t="s">
        <v>49</v>
      </c>
      <c r="C60" s="83"/>
      <c r="D60" s="61"/>
      <c r="E60" s="66"/>
      <c r="F60" s="63"/>
      <c r="DM60" s="19"/>
      <c r="DN60" s="19"/>
      <c r="DO60" s="19"/>
      <c r="DP60" s="19"/>
      <c r="DQ60" s="19"/>
      <c r="DR60" s="19"/>
      <c r="DS60" s="19"/>
      <c r="DT60" s="19"/>
    </row>
    <row r="61" spans="1:124" ht="12.75">
      <c r="A61" s="58"/>
      <c r="B61" s="85"/>
      <c r="C61" s="83"/>
      <c r="D61" s="61"/>
      <c r="E61" s="66"/>
      <c r="F61" s="63"/>
      <c r="DM61" s="19"/>
      <c r="DN61" s="19"/>
      <c r="DO61" s="19"/>
      <c r="DP61" s="19"/>
      <c r="DQ61" s="19"/>
      <c r="DR61" s="19"/>
      <c r="DS61" s="19"/>
      <c r="DT61" s="19"/>
    </row>
    <row r="62" spans="1:124" ht="12.75">
      <c r="A62" s="58"/>
      <c r="B62" s="85" t="s">
        <v>50</v>
      </c>
      <c r="C62" s="83"/>
      <c r="D62" s="61"/>
      <c r="E62" s="66"/>
      <c r="F62" s="63"/>
      <c r="DM62" s="19"/>
      <c r="DN62" s="19"/>
      <c r="DO62" s="19"/>
      <c r="DP62" s="19"/>
      <c r="DQ62" s="19"/>
      <c r="DR62" s="19"/>
      <c r="DS62" s="19"/>
      <c r="DT62" s="19"/>
    </row>
    <row r="63" spans="1:124" ht="12.75">
      <c r="A63" s="58"/>
      <c r="B63" s="85"/>
      <c r="C63" s="83"/>
      <c r="D63" s="61"/>
      <c r="E63" s="66"/>
      <c r="F63" s="63"/>
      <c r="DM63" s="19"/>
      <c r="DN63" s="19"/>
      <c r="DO63" s="19"/>
      <c r="DP63" s="19"/>
      <c r="DQ63" s="19"/>
      <c r="DR63" s="19"/>
      <c r="DS63" s="19"/>
      <c r="DT63" s="19"/>
    </row>
    <row r="64" spans="1:124" ht="12.75">
      <c r="A64" s="58"/>
      <c r="B64" s="86" t="s">
        <v>51</v>
      </c>
      <c r="C64" s="83"/>
      <c r="D64" s="61"/>
      <c r="E64" s="66"/>
      <c r="F64" s="63"/>
      <c r="DM64" s="19"/>
      <c r="DN64" s="19"/>
      <c r="DO64" s="19"/>
      <c r="DP64" s="19"/>
      <c r="DQ64" s="19"/>
      <c r="DR64" s="19"/>
      <c r="DS64" s="19"/>
      <c r="DT64" s="19"/>
    </row>
    <row r="65" spans="1:124" ht="12.75">
      <c r="A65" s="58"/>
      <c r="B65" s="85"/>
      <c r="C65" s="83"/>
      <c r="D65" s="61"/>
      <c r="E65" s="66"/>
      <c r="F65" s="63"/>
      <c r="DM65" s="19"/>
      <c r="DN65" s="19"/>
      <c r="DO65" s="19"/>
      <c r="DP65" s="19"/>
      <c r="DQ65" s="19"/>
      <c r="DR65" s="19"/>
      <c r="DS65" s="19"/>
      <c r="DT65" s="19"/>
    </row>
    <row r="66" spans="1:124" ht="12.75">
      <c r="A66" s="58"/>
      <c r="B66" s="85" t="s">
        <v>52</v>
      </c>
      <c r="C66" s="83"/>
      <c r="D66" s="61"/>
      <c r="E66" s="66"/>
      <c r="F66" s="63"/>
      <c r="DM66" s="19"/>
      <c r="DN66" s="19"/>
      <c r="DO66" s="19"/>
      <c r="DP66" s="19"/>
      <c r="DQ66" s="19"/>
      <c r="DR66" s="19"/>
      <c r="DS66" s="19"/>
      <c r="DT66" s="19"/>
    </row>
    <row r="67" spans="1:124" ht="12.75">
      <c r="A67" s="58"/>
      <c r="B67" s="85"/>
      <c r="C67" s="83"/>
      <c r="D67" s="61"/>
      <c r="E67" s="66"/>
      <c r="F67" s="63"/>
      <c r="DM67" s="19"/>
      <c r="DN67" s="19"/>
      <c r="DO67" s="19"/>
      <c r="DP67" s="19"/>
      <c r="DQ67" s="19"/>
      <c r="DR67" s="19"/>
      <c r="DS67" s="19"/>
      <c r="DT67" s="19"/>
    </row>
    <row r="68" spans="1:124" ht="12.75">
      <c r="A68" s="58"/>
      <c r="B68" s="85" t="s">
        <v>53</v>
      </c>
      <c r="C68" s="83"/>
      <c r="D68" s="61"/>
      <c r="E68" s="66"/>
      <c r="F68" s="63"/>
      <c r="DM68" s="19"/>
      <c r="DN68" s="19"/>
      <c r="DO68" s="19"/>
      <c r="DP68" s="19"/>
      <c r="DQ68" s="19"/>
      <c r="DR68" s="19"/>
      <c r="DS68" s="19"/>
      <c r="DT68" s="19"/>
    </row>
    <row r="69" spans="1:124" ht="12.75">
      <c r="A69" s="58"/>
      <c r="B69" s="85"/>
      <c r="C69" s="83"/>
      <c r="D69" s="61"/>
      <c r="E69" s="66"/>
      <c r="F69" s="63"/>
      <c r="DM69" s="19"/>
      <c r="DN69" s="19"/>
      <c r="DO69" s="19"/>
      <c r="DP69" s="19"/>
      <c r="DQ69" s="19"/>
      <c r="DR69" s="19"/>
      <c r="DS69" s="19"/>
      <c r="DT69" s="19"/>
    </row>
    <row r="70" spans="1:124" ht="12.75">
      <c r="A70" s="58"/>
      <c r="B70" s="87" t="s">
        <v>54</v>
      </c>
      <c r="C70" s="83"/>
      <c r="D70" s="61"/>
      <c r="E70" s="66"/>
      <c r="F70" s="63"/>
      <c r="DM70" s="19"/>
      <c r="DN70" s="19"/>
      <c r="DO70" s="19"/>
      <c r="DP70" s="19"/>
      <c r="DQ70" s="19"/>
      <c r="DR70" s="19"/>
      <c r="DS70" s="19"/>
      <c r="DT70" s="19"/>
    </row>
    <row r="71" spans="1:124" ht="12.75">
      <c r="A71" s="88"/>
      <c r="B71" s="89"/>
      <c r="C71" s="60"/>
      <c r="D71" s="61"/>
      <c r="E71" s="66"/>
      <c r="F71" s="63"/>
      <c r="DM71" s="19"/>
      <c r="DN71" s="19"/>
      <c r="DO71" s="19"/>
      <c r="DP71" s="19"/>
      <c r="DQ71" s="19"/>
      <c r="DR71" s="19"/>
      <c r="DS71" s="19"/>
      <c r="DT71" s="19"/>
    </row>
    <row r="72" spans="1:124" ht="12.75">
      <c r="A72" s="90"/>
      <c r="B72" s="91" t="s">
        <v>22</v>
      </c>
      <c r="C72" s="92"/>
      <c r="D72" s="93"/>
      <c r="E72" s="93"/>
      <c r="F72" s="94"/>
      <c r="DM72" s="19"/>
      <c r="DN72" s="19"/>
      <c r="DO72" s="19"/>
      <c r="DP72" s="19"/>
      <c r="DQ72" s="19"/>
      <c r="DR72" s="19"/>
      <c r="DS72" s="19"/>
      <c r="DT72" s="19"/>
    </row>
    <row r="73" spans="1:124" ht="12.75">
      <c r="A73" s="88"/>
      <c r="B73" s="85"/>
      <c r="C73" s="60"/>
      <c r="D73" s="61"/>
      <c r="E73" s="66"/>
      <c r="F73" s="63"/>
      <c r="DM73" s="19"/>
      <c r="DN73" s="19"/>
      <c r="DO73" s="19"/>
      <c r="DP73" s="19"/>
      <c r="DQ73" s="19"/>
      <c r="DR73" s="19"/>
      <c r="DS73" s="19"/>
      <c r="DT73" s="19"/>
    </row>
    <row r="74" spans="1:124" ht="12.75">
      <c r="A74" s="88"/>
      <c r="B74" s="95"/>
      <c r="C74" s="83"/>
      <c r="D74" s="61"/>
      <c r="E74" s="96"/>
      <c r="F74" s="97"/>
      <c r="DM74" s="19"/>
      <c r="DN74" s="19"/>
      <c r="DO74" s="19"/>
      <c r="DP74" s="19"/>
      <c r="DQ74" s="19"/>
      <c r="DR74" s="19"/>
      <c r="DS74" s="19"/>
      <c r="DT74" s="19"/>
    </row>
    <row r="75" spans="1:124" ht="12.75">
      <c r="A75" s="88"/>
      <c r="B75" s="89" t="s">
        <v>55</v>
      </c>
      <c r="C75" s="60" t="s">
        <v>45</v>
      </c>
      <c r="D75" s="61"/>
      <c r="E75" s="96"/>
      <c r="F75" s="97"/>
      <c r="DM75" s="19"/>
      <c r="DN75" s="19"/>
      <c r="DO75" s="19"/>
      <c r="DP75" s="19"/>
      <c r="DQ75" s="19"/>
      <c r="DR75" s="19"/>
      <c r="DS75" s="19"/>
      <c r="DT75" s="19"/>
    </row>
    <row r="76" spans="1:124" ht="12.75">
      <c r="A76" s="88"/>
      <c r="B76" s="89"/>
      <c r="C76" s="60"/>
      <c r="D76" s="61"/>
      <c r="E76" s="96"/>
      <c r="F76" s="97"/>
      <c r="DM76" s="19"/>
      <c r="DN76" s="19"/>
      <c r="DO76" s="19"/>
      <c r="DP76" s="19"/>
      <c r="DQ76" s="19"/>
      <c r="DR76" s="19"/>
      <c r="DS76" s="19"/>
      <c r="DT76" s="19"/>
    </row>
    <row r="77" spans="1:124" ht="12.75">
      <c r="A77" s="88"/>
      <c r="B77" s="89" t="s">
        <v>56</v>
      </c>
      <c r="C77" s="60" t="s">
        <v>45</v>
      </c>
      <c r="D77" s="61"/>
      <c r="E77" s="96"/>
      <c r="F77" s="97"/>
      <c r="DM77" s="19"/>
      <c r="DN77" s="19"/>
      <c r="DO77" s="19"/>
      <c r="DP77" s="19"/>
      <c r="DQ77" s="19"/>
      <c r="DR77" s="19"/>
      <c r="DS77" s="19"/>
      <c r="DT77" s="19"/>
    </row>
    <row r="78" spans="1:124" ht="12.75">
      <c r="A78" s="88"/>
      <c r="B78" s="89"/>
      <c r="C78" s="60"/>
      <c r="D78" s="61"/>
      <c r="E78" s="96"/>
      <c r="F78" s="97"/>
      <c r="DM78" s="19"/>
      <c r="DN78" s="19"/>
      <c r="DO78" s="19"/>
      <c r="DP78" s="19"/>
      <c r="DQ78" s="19"/>
      <c r="DR78" s="19"/>
      <c r="DS78" s="19"/>
      <c r="DT78" s="19"/>
    </row>
    <row r="79" spans="1:124" ht="12.75">
      <c r="A79" s="88"/>
      <c r="B79" s="89" t="s">
        <v>57</v>
      </c>
      <c r="C79" s="60" t="s">
        <v>45</v>
      </c>
      <c r="D79" s="61"/>
      <c r="E79" s="96"/>
      <c r="F79" s="97"/>
      <c r="DM79" s="19"/>
      <c r="DN79" s="19"/>
      <c r="DO79" s="19"/>
      <c r="DP79" s="19"/>
      <c r="DQ79" s="19"/>
      <c r="DR79" s="19"/>
      <c r="DS79" s="19"/>
      <c r="DT79" s="19"/>
    </row>
    <row r="80" spans="1:124" ht="12.75">
      <c r="A80" s="88"/>
      <c r="B80" s="89"/>
      <c r="C80" s="60"/>
      <c r="D80" s="61"/>
      <c r="E80" s="96"/>
      <c r="F80" s="97"/>
      <c r="DM80" s="19"/>
      <c r="DN80" s="19"/>
      <c r="DO80" s="19"/>
      <c r="DP80" s="19"/>
      <c r="DQ80" s="19"/>
      <c r="DR80" s="19"/>
      <c r="DS80" s="19"/>
      <c r="DT80" s="19"/>
    </row>
    <row r="81" spans="1:124" ht="12.75">
      <c r="A81" s="88"/>
      <c r="B81" s="89" t="s">
        <v>58</v>
      </c>
      <c r="C81" s="60" t="s">
        <v>45</v>
      </c>
      <c r="D81" s="61"/>
      <c r="E81" s="96"/>
      <c r="F81" s="97"/>
      <c r="DM81" s="19"/>
      <c r="DN81" s="19"/>
      <c r="DO81" s="19"/>
      <c r="DP81" s="19"/>
      <c r="DQ81" s="19"/>
      <c r="DR81" s="19"/>
      <c r="DS81" s="19"/>
      <c r="DT81" s="19"/>
    </row>
    <row r="82" spans="1:124" ht="12.75">
      <c r="A82" s="88"/>
      <c r="B82" s="89"/>
      <c r="C82" s="60"/>
      <c r="D82" s="61"/>
      <c r="E82" s="96"/>
      <c r="F82" s="97"/>
      <c r="DM82" s="19"/>
      <c r="DN82" s="19"/>
      <c r="DO82" s="19"/>
      <c r="DP82" s="19"/>
      <c r="DQ82" s="19"/>
      <c r="DR82" s="19"/>
      <c r="DS82" s="19"/>
      <c r="DT82" s="19"/>
    </row>
    <row r="83" spans="1:124" ht="12.75">
      <c r="A83" s="88"/>
      <c r="B83" s="89" t="s">
        <v>59</v>
      </c>
      <c r="C83" s="60" t="s">
        <v>45</v>
      </c>
      <c r="D83" s="61"/>
      <c r="E83" s="96"/>
      <c r="F83" s="97"/>
      <c r="DM83" s="19"/>
      <c r="DN83" s="19"/>
      <c r="DO83" s="19"/>
      <c r="DP83" s="19"/>
      <c r="DQ83" s="19"/>
      <c r="DR83" s="19"/>
      <c r="DS83" s="19"/>
      <c r="DT83" s="19"/>
    </row>
    <row r="84" spans="1:124" ht="12.75">
      <c r="A84" s="88"/>
      <c r="B84" s="89"/>
      <c r="C84" s="60"/>
      <c r="D84" s="61"/>
      <c r="E84" s="96"/>
      <c r="F84" s="97"/>
      <c r="DM84" s="19"/>
      <c r="DN84" s="19"/>
      <c r="DO84" s="19"/>
      <c r="DP84" s="19"/>
      <c r="DQ84" s="19"/>
      <c r="DR84" s="19"/>
      <c r="DS84" s="19"/>
      <c r="DT84" s="19"/>
    </row>
    <row r="85" spans="1:124" ht="12.75">
      <c r="A85" s="88"/>
      <c r="B85" s="89" t="s">
        <v>60</v>
      </c>
      <c r="C85" s="60" t="s">
        <v>45</v>
      </c>
      <c r="D85" s="61"/>
      <c r="E85" s="96"/>
      <c r="F85" s="97"/>
      <c r="DM85" s="19"/>
      <c r="DN85" s="19"/>
      <c r="DO85" s="19"/>
      <c r="DP85" s="19"/>
      <c r="DQ85" s="19"/>
      <c r="DR85" s="19"/>
      <c r="DS85" s="19"/>
      <c r="DT85" s="19"/>
    </row>
    <row r="86" spans="1:124" ht="12.75">
      <c r="A86" s="88"/>
      <c r="B86" s="89"/>
      <c r="C86" s="60" t="s">
        <v>21</v>
      </c>
      <c r="D86" s="61"/>
      <c r="E86" s="96"/>
      <c r="F86" s="97"/>
      <c r="DM86" s="19"/>
      <c r="DN86" s="19"/>
      <c r="DO86" s="19"/>
      <c r="DP86" s="19"/>
      <c r="DQ86" s="19"/>
      <c r="DR86" s="19"/>
      <c r="DS86" s="19"/>
      <c r="DT86" s="19"/>
    </row>
    <row r="87" spans="1:124" ht="12.75">
      <c r="A87" s="88"/>
      <c r="B87" s="89" t="s">
        <v>61</v>
      </c>
      <c r="C87" s="60" t="s">
        <v>62</v>
      </c>
      <c r="D87" s="61"/>
      <c r="E87" s="96"/>
      <c r="F87" s="97"/>
      <c r="DM87" s="19"/>
      <c r="DN87" s="19"/>
      <c r="DO87" s="19"/>
      <c r="DP87" s="19"/>
      <c r="DQ87" s="19"/>
      <c r="DR87" s="19"/>
      <c r="DS87" s="19"/>
      <c r="DT87" s="19"/>
    </row>
    <row r="88" spans="1:124" ht="12.75">
      <c r="A88" s="88"/>
      <c r="B88" s="89"/>
      <c r="C88" s="60"/>
      <c r="D88" s="61"/>
      <c r="E88" s="96"/>
      <c r="F88" s="97"/>
      <c r="DM88" s="19"/>
      <c r="DN88" s="19"/>
      <c r="DO88" s="19"/>
      <c r="DP88" s="19"/>
      <c r="DQ88" s="19"/>
      <c r="DR88" s="19"/>
      <c r="DS88" s="19"/>
      <c r="DT88" s="19"/>
    </row>
    <row r="89" spans="1:124" ht="12.75">
      <c r="A89" s="88"/>
      <c r="B89" s="89" t="s">
        <v>63</v>
      </c>
      <c r="C89" s="60" t="s">
        <v>45</v>
      </c>
      <c r="D89" s="61"/>
      <c r="E89" s="96"/>
      <c r="F89" s="97"/>
      <c r="DM89" s="19"/>
      <c r="DN89" s="19"/>
      <c r="DO89" s="19"/>
      <c r="DP89" s="19"/>
      <c r="DQ89" s="19"/>
      <c r="DR89" s="19"/>
      <c r="DS89" s="19"/>
      <c r="DT89" s="19"/>
    </row>
    <row r="90" spans="1:124" ht="12.75">
      <c r="A90" s="88"/>
      <c r="B90" s="89"/>
      <c r="C90" s="60"/>
      <c r="D90" s="61"/>
      <c r="E90" s="96"/>
      <c r="F90" s="97"/>
      <c r="DM90" s="19"/>
      <c r="DN90" s="19"/>
      <c r="DO90" s="19"/>
      <c r="DP90" s="19"/>
      <c r="DQ90" s="19"/>
      <c r="DR90" s="19"/>
      <c r="DS90" s="19"/>
      <c r="DT90" s="19"/>
    </row>
    <row r="91" spans="1:124" ht="12.75">
      <c r="A91" s="88"/>
      <c r="B91" s="89" t="s">
        <v>64</v>
      </c>
      <c r="C91" s="60" t="s">
        <v>45</v>
      </c>
      <c r="D91" s="61"/>
      <c r="E91" s="96"/>
      <c r="F91" s="97"/>
      <c r="DM91" s="19"/>
      <c r="DN91" s="19"/>
      <c r="DO91" s="19"/>
      <c r="DP91" s="19"/>
      <c r="DQ91" s="19"/>
      <c r="DR91" s="19"/>
      <c r="DS91" s="19"/>
      <c r="DT91" s="19"/>
    </row>
    <row r="92" spans="1:124" ht="12.75">
      <c r="A92" s="88"/>
      <c r="B92" s="95"/>
      <c r="C92" s="83"/>
      <c r="D92" s="61"/>
      <c r="E92" s="96"/>
      <c r="F92" s="97"/>
      <c r="DM92" s="19"/>
      <c r="DN92" s="19"/>
      <c r="DO92" s="19"/>
      <c r="DP92" s="19"/>
      <c r="DQ92" s="19"/>
      <c r="DR92" s="19"/>
      <c r="DS92" s="19"/>
      <c r="DT92" s="19"/>
    </row>
    <row r="93" spans="1:124" ht="12.75">
      <c r="A93" s="88"/>
      <c r="B93" s="89" t="s">
        <v>65</v>
      </c>
      <c r="C93" s="60" t="s">
        <v>45</v>
      </c>
      <c r="D93" s="61"/>
      <c r="E93" s="96"/>
      <c r="F93" s="97"/>
      <c r="DM93" s="19"/>
      <c r="DN93" s="19"/>
      <c r="DO93" s="19"/>
      <c r="DP93" s="19"/>
      <c r="DQ93" s="19"/>
      <c r="DR93" s="19"/>
      <c r="DS93" s="19"/>
      <c r="DT93" s="19"/>
    </row>
    <row r="94" spans="1:124" ht="12.75">
      <c r="A94" s="88"/>
      <c r="B94" s="59"/>
      <c r="C94" s="60"/>
      <c r="D94" s="61"/>
      <c r="E94" s="96"/>
      <c r="F94" s="97"/>
      <c r="DM94" s="19"/>
      <c r="DN94" s="19"/>
      <c r="DO94" s="19"/>
      <c r="DP94" s="19"/>
      <c r="DQ94" s="19"/>
      <c r="DR94" s="19"/>
      <c r="DS94" s="19"/>
      <c r="DT94" s="19"/>
    </row>
    <row r="95" spans="1:124" ht="12.75">
      <c r="A95" s="88"/>
      <c r="B95" s="89" t="s">
        <v>66</v>
      </c>
      <c r="C95" s="60" t="s">
        <v>45</v>
      </c>
      <c r="D95" s="61"/>
      <c r="E95" s="96"/>
      <c r="F95" s="97"/>
      <c r="DM95" s="19"/>
      <c r="DN95" s="19"/>
      <c r="DO95" s="19"/>
      <c r="DP95" s="19"/>
      <c r="DQ95" s="19"/>
      <c r="DR95" s="19"/>
      <c r="DS95" s="19"/>
      <c r="DT95" s="19"/>
    </row>
    <row r="96" spans="1:124" ht="12.75">
      <c r="A96" s="88"/>
      <c r="B96" s="95"/>
      <c r="C96" s="83"/>
      <c r="D96" s="61"/>
      <c r="E96" s="96"/>
      <c r="F96" s="97"/>
      <c r="DM96" s="19"/>
      <c r="DN96" s="19"/>
      <c r="DO96" s="19"/>
      <c r="DP96" s="19"/>
      <c r="DQ96" s="19"/>
      <c r="DR96" s="19"/>
      <c r="DS96" s="19"/>
      <c r="DT96" s="19"/>
    </row>
    <row r="97" spans="1:124" ht="12.75">
      <c r="A97" s="88">
        <v>1.1</v>
      </c>
      <c r="B97" s="98" t="s">
        <v>67</v>
      </c>
      <c r="C97" s="83" t="s">
        <v>68</v>
      </c>
      <c r="D97" s="61">
        <v>1</v>
      </c>
      <c r="E97" s="99"/>
      <c r="F97" s="97">
        <f>E97*D97</f>
        <v>0</v>
      </c>
      <c r="DM97" s="19"/>
      <c r="DN97" s="19"/>
      <c r="DO97" s="19"/>
      <c r="DP97" s="19"/>
      <c r="DQ97" s="19"/>
      <c r="DR97" s="19"/>
      <c r="DS97" s="19"/>
      <c r="DT97" s="19"/>
    </row>
    <row r="98" spans="1:124" ht="12.75">
      <c r="A98" s="88"/>
      <c r="B98" s="100"/>
      <c r="C98" s="83"/>
      <c r="D98" s="61"/>
      <c r="E98" s="96"/>
      <c r="F98" s="97">
        <f>E98*D98</f>
        <v>0</v>
      </c>
      <c r="DM98" s="19"/>
      <c r="DN98" s="19"/>
      <c r="DO98" s="19"/>
      <c r="DP98" s="19"/>
      <c r="DQ98" s="19"/>
      <c r="DR98" s="19"/>
      <c r="DS98" s="19"/>
      <c r="DT98" s="19"/>
    </row>
    <row r="99" spans="1:124" ht="12.75">
      <c r="A99" s="101">
        <f>A97+0.1</f>
        <v>1.2000000000000002</v>
      </c>
      <c r="B99" s="89" t="s">
        <v>69</v>
      </c>
      <c r="C99" s="83" t="s">
        <v>68</v>
      </c>
      <c r="D99" s="61">
        <v>1</v>
      </c>
      <c r="E99" s="96"/>
      <c r="F99" s="97">
        <f>E99*D99</f>
        <v>0</v>
      </c>
      <c r="DM99" s="19"/>
      <c r="DN99" s="19"/>
      <c r="DO99" s="19"/>
      <c r="DP99" s="19"/>
      <c r="DQ99" s="19"/>
      <c r="DR99" s="19"/>
      <c r="DS99" s="19"/>
      <c r="DT99" s="19"/>
    </row>
    <row r="100" spans="1:124" ht="12.75">
      <c r="A100" s="101"/>
      <c r="B100" s="89"/>
      <c r="C100" s="102"/>
      <c r="D100" s="61"/>
      <c r="E100" s="96"/>
      <c r="F100" s="97">
        <f>E100*D100</f>
        <v>0</v>
      </c>
      <c r="DM100" s="19"/>
      <c r="DN100" s="19"/>
      <c r="DO100" s="19"/>
      <c r="DP100" s="19"/>
      <c r="DQ100" s="19"/>
      <c r="DR100" s="19"/>
      <c r="DS100" s="19"/>
      <c r="DT100" s="19"/>
    </row>
    <row r="101" spans="1:124" ht="12.75">
      <c r="A101" s="101">
        <f>A99+0.1</f>
        <v>1.3000000000000003</v>
      </c>
      <c r="B101" s="89" t="s">
        <v>70</v>
      </c>
      <c r="C101" s="83" t="s">
        <v>68</v>
      </c>
      <c r="D101" s="61">
        <v>1</v>
      </c>
      <c r="E101" s="99"/>
      <c r="F101" s="97">
        <f>E101*D101</f>
        <v>0</v>
      </c>
      <c r="DM101" s="19"/>
      <c r="DN101" s="19"/>
      <c r="DO101" s="19"/>
      <c r="DP101" s="19"/>
      <c r="DQ101" s="19"/>
      <c r="DR101" s="19"/>
      <c r="DS101" s="19"/>
      <c r="DT101" s="19"/>
    </row>
    <row r="102" spans="1:124" ht="12.75">
      <c r="A102" s="101"/>
      <c r="B102" s="89"/>
      <c r="C102" s="102"/>
      <c r="D102" s="61"/>
      <c r="E102" s="96"/>
      <c r="F102" s="97">
        <f>E102*D102</f>
        <v>0</v>
      </c>
      <c r="DM102" s="19"/>
      <c r="DN102" s="19"/>
      <c r="DO102" s="19"/>
      <c r="DP102" s="19"/>
      <c r="DQ102" s="19"/>
      <c r="DR102" s="19"/>
      <c r="DS102" s="19"/>
      <c r="DT102" s="19"/>
    </row>
    <row r="103" spans="1:124" ht="12.75">
      <c r="A103" s="101"/>
      <c r="B103" s="103" t="s">
        <v>71</v>
      </c>
      <c r="C103" s="102"/>
      <c r="D103" s="61"/>
      <c r="E103" s="96"/>
      <c r="F103" s="97">
        <f>E103*D103</f>
        <v>0</v>
      </c>
      <c r="DM103" s="19"/>
      <c r="DN103" s="19"/>
      <c r="DO103" s="19"/>
      <c r="DP103" s="19"/>
      <c r="DQ103" s="19"/>
      <c r="DR103" s="19"/>
      <c r="DS103" s="19"/>
      <c r="DT103" s="19"/>
    </row>
    <row r="104" spans="1:124" ht="12.75">
      <c r="A104" s="101"/>
      <c r="B104" s="103"/>
      <c r="C104" s="102"/>
      <c r="D104" s="61"/>
      <c r="E104" s="96"/>
      <c r="F104" s="97">
        <f>E104*D104</f>
        <v>0</v>
      </c>
      <c r="DM104" s="19"/>
      <c r="DN104" s="19"/>
      <c r="DO104" s="19"/>
      <c r="DP104" s="19"/>
      <c r="DQ104" s="19"/>
      <c r="DR104" s="19"/>
      <c r="DS104" s="19"/>
      <c r="DT104" s="19"/>
    </row>
    <row r="105" spans="1:124" ht="12.75">
      <c r="A105" s="101">
        <f>A101+0.1</f>
        <v>1.4000000000000004</v>
      </c>
      <c r="B105" s="89" t="s">
        <v>72</v>
      </c>
      <c r="C105" s="83" t="s">
        <v>68</v>
      </c>
      <c r="D105" s="61">
        <v>1</v>
      </c>
      <c r="E105" s="99"/>
      <c r="F105" s="97">
        <f>E105*D105</f>
        <v>0</v>
      </c>
      <c r="DM105" s="19"/>
      <c r="DN105" s="19"/>
      <c r="DO105" s="19"/>
      <c r="DP105" s="19"/>
      <c r="DQ105" s="19"/>
      <c r="DR105" s="19"/>
      <c r="DS105" s="19"/>
      <c r="DT105" s="19"/>
    </row>
    <row r="106" spans="1:124" ht="12.75">
      <c r="A106" s="101"/>
      <c r="B106" s="89"/>
      <c r="C106" s="102"/>
      <c r="D106" s="61"/>
      <c r="E106" s="96"/>
      <c r="F106" s="97">
        <f>E106*D106</f>
        <v>0</v>
      </c>
      <c r="DM106" s="19"/>
      <c r="DN106" s="19"/>
      <c r="DO106" s="19"/>
      <c r="DP106" s="19"/>
      <c r="DQ106" s="19"/>
      <c r="DR106" s="19"/>
      <c r="DS106" s="19"/>
      <c r="DT106" s="19"/>
    </row>
    <row r="107" spans="1:124" ht="12.75">
      <c r="A107" s="101">
        <f>A105+0.1</f>
        <v>1.5000000000000004</v>
      </c>
      <c r="B107" s="89" t="s">
        <v>73</v>
      </c>
      <c r="C107" s="83" t="s">
        <v>68</v>
      </c>
      <c r="D107" s="61">
        <v>1</v>
      </c>
      <c r="E107" s="99"/>
      <c r="F107" s="97">
        <f>E107*D107</f>
        <v>0</v>
      </c>
      <c r="DM107" s="19"/>
      <c r="DN107" s="19"/>
      <c r="DO107" s="19"/>
      <c r="DP107" s="19"/>
      <c r="DQ107" s="19"/>
      <c r="DR107" s="19"/>
      <c r="DS107" s="19"/>
      <c r="DT107" s="19"/>
    </row>
    <row r="108" spans="1:124" ht="12.75">
      <c r="A108" s="101"/>
      <c r="B108" s="89"/>
      <c r="C108" s="102"/>
      <c r="D108" s="61"/>
      <c r="E108" s="96"/>
      <c r="F108" s="97">
        <f>E108*D108</f>
        <v>0</v>
      </c>
      <c r="DM108" s="19"/>
      <c r="DN108" s="19"/>
      <c r="DO108" s="19"/>
      <c r="DP108" s="19"/>
      <c r="DQ108" s="19"/>
      <c r="DR108" s="19"/>
      <c r="DS108" s="19"/>
      <c r="DT108" s="19"/>
    </row>
    <row r="109" spans="1:124" ht="12.75">
      <c r="A109" s="101"/>
      <c r="B109" s="103" t="s">
        <v>74</v>
      </c>
      <c r="C109" s="102"/>
      <c r="D109" s="61"/>
      <c r="E109" s="96"/>
      <c r="F109" s="97">
        <f>E109*D109</f>
        <v>0</v>
      </c>
      <c r="DM109" s="19"/>
      <c r="DN109" s="19"/>
      <c r="DO109" s="19"/>
      <c r="DP109" s="19"/>
      <c r="DQ109" s="19"/>
      <c r="DR109" s="19"/>
      <c r="DS109" s="19"/>
      <c r="DT109" s="19"/>
    </row>
    <row r="110" spans="1:124" ht="12.75">
      <c r="A110" s="101"/>
      <c r="B110" s="89"/>
      <c r="C110" s="102"/>
      <c r="D110" s="61"/>
      <c r="E110" s="96"/>
      <c r="F110" s="97">
        <f>E110*D110</f>
        <v>0</v>
      </c>
      <c r="DM110" s="19"/>
      <c r="DN110" s="19"/>
      <c r="DO110" s="19"/>
      <c r="DP110" s="19"/>
      <c r="DQ110" s="19"/>
      <c r="DR110" s="19"/>
      <c r="DS110" s="19"/>
      <c r="DT110" s="19"/>
    </row>
    <row r="111" spans="1:124" ht="12.75">
      <c r="A111" s="101">
        <f>A107+0.1</f>
        <v>1.6000000000000005</v>
      </c>
      <c r="B111" s="89" t="s">
        <v>75</v>
      </c>
      <c r="C111" s="83" t="s">
        <v>68</v>
      </c>
      <c r="D111" s="61">
        <v>1</v>
      </c>
      <c r="E111" s="96"/>
      <c r="F111" s="97">
        <f>E111*D111</f>
        <v>0</v>
      </c>
      <c r="DM111" s="19"/>
      <c r="DN111" s="19"/>
      <c r="DO111" s="19"/>
      <c r="DP111" s="19"/>
      <c r="DQ111" s="19"/>
      <c r="DR111" s="19"/>
      <c r="DS111" s="19"/>
      <c r="DT111" s="19"/>
    </row>
    <row r="112" spans="1:124" ht="12.75">
      <c r="A112" s="101"/>
      <c r="B112" s="89"/>
      <c r="C112" s="102"/>
      <c r="D112" s="61"/>
      <c r="E112" s="96"/>
      <c r="F112" s="97">
        <f>E112*D112</f>
        <v>0</v>
      </c>
      <c r="DM112" s="19"/>
      <c r="DN112" s="19"/>
      <c r="DO112" s="19"/>
      <c r="DP112" s="19"/>
      <c r="DQ112" s="19"/>
      <c r="DR112" s="19"/>
      <c r="DS112" s="19"/>
      <c r="DT112" s="19"/>
    </row>
    <row r="113" spans="1:124" ht="12.75">
      <c r="A113" s="101">
        <f>A111+0.1</f>
        <v>1.7000000000000006</v>
      </c>
      <c r="B113" s="89" t="s">
        <v>76</v>
      </c>
      <c r="C113" s="83" t="s">
        <v>68</v>
      </c>
      <c r="D113" s="61">
        <v>1</v>
      </c>
      <c r="E113" s="99"/>
      <c r="F113" s="97">
        <f>E113*D113</f>
        <v>0</v>
      </c>
      <c r="DM113" s="19"/>
      <c r="DN113" s="19"/>
      <c r="DO113" s="19"/>
      <c r="DP113" s="19"/>
      <c r="DQ113" s="19"/>
      <c r="DR113" s="19"/>
      <c r="DS113" s="19"/>
      <c r="DT113" s="19"/>
    </row>
    <row r="114" spans="1:124" ht="12.75">
      <c r="A114" s="101"/>
      <c r="B114" s="89"/>
      <c r="C114" s="102"/>
      <c r="D114" s="61"/>
      <c r="E114" s="96"/>
      <c r="F114" s="97">
        <f>E114*D114</f>
        <v>0</v>
      </c>
      <c r="DM114" s="19"/>
      <c r="DN114" s="19"/>
      <c r="DO114" s="19"/>
      <c r="DP114" s="19"/>
      <c r="DQ114" s="19"/>
      <c r="DR114" s="19"/>
      <c r="DS114" s="19"/>
      <c r="DT114" s="19"/>
    </row>
    <row r="115" spans="1:124" ht="12.75">
      <c r="A115" s="101">
        <f>A113+0.1</f>
        <v>1.8000000000000007</v>
      </c>
      <c r="B115" s="89" t="s">
        <v>77</v>
      </c>
      <c r="C115" s="83" t="s">
        <v>68</v>
      </c>
      <c r="D115" s="61">
        <v>1</v>
      </c>
      <c r="E115" s="99"/>
      <c r="F115" s="97">
        <f>E115*D115</f>
        <v>0</v>
      </c>
      <c r="DM115" s="19"/>
      <c r="DN115" s="19"/>
      <c r="DO115" s="19"/>
      <c r="DP115" s="19"/>
      <c r="DQ115" s="19"/>
      <c r="DR115" s="19"/>
      <c r="DS115" s="19"/>
      <c r="DT115" s="19"/>
    </row>
    <row r="116" spans="1:124" ht="12.75">
      <c r="A116" s="101"/>
      <c r="B116" s="89"/>
      <c r="C116" s="102"/>
      <c r="D116" s="61"/>
      <c r="E116" s="96"/>
      <c r="F116" s="97">
        <f>E116*D116</f>
        <v>0</v>
      </c>
      <c r="DM116" s="19"/>
      <c r="DN116" s="19"/>
      <c r="DO116" s="19"/>
      <c r="DP116" s="19"/>
      <c r="DQ116" s="19"/>
      <c r="DR116" s="19"/>
      <c r="DS116" s="19"/>
      <c r="DT116" s="19"/>
    </row>
    <row r="117" spans="1:124" ht="12.75">
      <c r="A117" s="101">
        <f>A115+0.1</f>
        <v>1.9000000000000008</v>
      </c>
      <c r="B117" s="89" t="s">
        <v>78</v>
      </c>
      <c r="C117" s="83" t="s">
        <v>68</v>
      </c>
      <c r="D117" s="61">
        <v>1</v>
      </c>
      <c r="E117" s="96"/>
      <c r="F117" s="97">
        <f>E117*D117</f>
        <v>0</v>
      </c>
      <c r="DM117" s="19"/>
      <c r="DN117" s="19"/>
      <c r="DO117" s="19"/>
      <c r="DP117" s="19"/>
      <c r="DQ117" s="19"/>
      <c r="DR117" s="19"/>
      <c r="DS117" s="19"/>
      <c r="DT117" s="19"/>
    </row>
    <row r="118" spans="1:124" ht="12.75">
      <c r="A118" s="101"/>
      <c r="B118" s="89"/>
      <c r="C118" s="102"/>
      <c r="D118" s="61"/>
      <c r="E118" s="96"/>
      <c r="F118" s="97">
        <f>E118*D118</f>
        <v>0</v>
      </c>
      <c r="DM118" s="19"/>
      <c r="DN118" s="19"/>
      <c r="DO118" s="19"/>
      <c r="DP118" s="19"/>
      <c r="DQ118" s="19"/>
      <c r="DR118" s="19"/>
      <c r="DS118" s="19"/>
      <c r="DT118" s="19"/>
    </row>
    <row r="119" spans="1:124" ht="12.75">
      <c r="A119" s="104">
        <f>1.1</f>
        <v>1.1</v>
      </c>
      <c r="B119" s="89" t="s">
        <v>79</v>
      </c>
      <c r="C119" s="83" t="s">
        <v>68</v>
      </c>
      <c r="D119" s="61">
        <v>1</v>
      </c>
      <c r="E119" s="99"/>
      <c r="F119" s="97">
        <f>E119*D119</f>
        <v>0</v>
      </c>
      <c r="DM119" s="19"/>
      <c r="DN119" s="19"/>
      <c r="DO119" s="19"/>
      <c r="DP119" s="19"/>
      <c r="DQ119" s="19"/>
      <c r="DR119" s="19"/>
      <c r="DS119" s="19"/>
      <c r="DT119" s="19"/>
    </row>
    <row r="120" spans="1:124" ht="12.75">
      <c r="A120" s="101"/>
      <c r="B120" s="89"/>
      <c r="C120" s="102"/>
      <c r="D120" s="61"/>
      <c r="E120" s="96"/>
      <c r="F120" s="97">
        <f>E120*D120</f>
        <v>0</v>
      </c>
      <c r="DM120" s="19"/>
      <c r="DN120" s="19"/>
      <c r="DO120" s="19"/>
      <c r="DP120" s="19"/>
      <c r="DQ120" s="19"/>
      <c r="DR120" s="19"/>
      <c r="DS120" s="19"/>
      <c r="DT120" s="19"/>
    </row>
    <row r="121" spans="1:124" ht="12.75">
      <c r="A121" s="104">
        <f>A119+0.01</f>
        <v>1.11</v>
      </c>
      <c r="B121" s="89" t="s">
        <v>80</v>
      </c>
      <c r="C121" s="60" t="s">
        <v>45</v>
      </c>
      <c r="D121" s="61"/>
      <c r="E121" s="96"/>
      <c r="F121" s="97">
        <f>E121*D121</f>
        <v>0</v>
      </c>
      <c r="DM121" s="19"/>
      <c r="DN121" s="19"/>
      <c r="DO121" s="19"/>
      <c r="DP121" s="19"/>
      <c r="DQ121" s="19"/>
      <c r="DR121" s="19"/>
      <c r="DS121" s="19"/>
      <c r="DT121" s="19"/>
    </row>
    <row r="122" spans="1:124" ht="12.75">
      <c r="A122" s="101"/>
      <c r="B122" s="89"/>
      <c r="C122" s="60"/>
      <c r="D122" s="61"/>
      <c r="E122" s="96"/>
      <c r="F122" s="97">
        <f>E122*D122</f>
        <v>0</v>
      </c>
      <c r="DM122" s="19"/>
      <c r="DN122" s="19"/>
      <c r="DO122" s="19"/>
      <c r="DP122" s="19"/>
      <c r="DQ122" s="19"/>
      <c r="DR122" s="19"/>
      <c r="DS122" s="19"/>
      <c r="DT122" s="19"/>
    </row>
    <row r="123" spans="1:124" ht="12.75">
      <c r="A123" s="104">
        <f>A121+0.01</f>
        <v>1.12</v>
      </c>
      <c r="B123" s="89" t="s">
        <v>81</v>
      </c>
      <c r="C123" s="83" t="s">
        <v>68</v>
      </c>
      <c r="D123" s="61">
        <v>1</v>
      </c>
      <c r="E123" s="99"/>
      <c r="F123" s="97">
        <f>E123*D123</f>
        <v>0</v>
      </c>
      <c r="DM123" s="19"/>
      <c r="DN123" s="19"/>
      <c r="DO123" s="19"/>
      <c r="DP123" s="19"/>
      <c r="DQ123" s="19"/>
      <c r="DR123" s="19"/>
      <c r="DS123" s="19"/>
      <c r="DT123" s="19"/>
    </row>
    <row r="124" spans="1:124" ht="12.75">
      <c r="A124" s="104"/>
      <c r="B124" s="89"/>
      <c r="C124" s="83"/>
      <c r="D124" s="61"/>
      <c r="E124" s="96"/>
      <c r="F124" s="97">
        <f>E124*D124</f>
        <v>0</v>
      </c>
      <c r="DM124" s="19"/>
      <c r="DN124" s="19"/>
      <c r="DO124" s="19"/>
      <c r="DP124" s="19"/>
      <c r="DQ124" s="19"/>
      <c r="DR124" s="19"/>
      <c r="DS124" s="19"/>
      <c r="DT124" s="19"/>
    </row>
    <row r="125" spans="1:124" ht="12.75">
      <c r="A125" s="105"/>
      <c r="B125" s="106" t="s">
        <v>82</v>
      </c>
      <c r="C125" s="107"/>
      <c r="D125" s="108"/>
      <c r="E125" s="109"/>
      <c r="F125" s="110">
        <f>SUM(F74:F124)</f>
        <v>0</v>
      </c>
      <c r="DM125" s="19"/>
      <c r="DN125" s="19"/>
      <c r="DO125" s="19"/>
      <c r="DP125" s="19"/>
      <c r="DQ125" s="19"/>
      <c r="DR125" s="19"/>
      <c r="DS125" s="19"/>
      <c r="DT125" s="19"/>
    </row>
    <row r="126" spans="1:124" ht="12.75">
      <c r="A126" s="58"/>
      <c r="B126" s="59"/>
      <c r="C126" s="60"/>
      <c r="D126" s="111"/>
      <c r="E126" s="112"/>
      <c r="F126" s="113"/>
      <c r="DM126" s="19"/>
      <c r="DN126" s="19"/>
      <c r="DO126" s="19"/>
      <c r="DP126" s="19"/>
      <c r="DQ126" s="19"/>
      <c r="DR126" s="19"/>
      <c r="DS126" s="19"/>
      <c r="DT126" s="19"/>
    </row>
    <row r="127" spans="1:124" ht="12.75">
      <c r="A127" s="90"/>
      <c r="B127" s="91" t="s">
        <v>46</v>
      </c>
      <c r="C127" s="92"/>
      <c r="D127" s="93"/>
      <c r="E127" s="93"/>
      <c r="F127" s="94"/>
      <c r="DM127" s="19"/>
      <c r="DN127" s="19"/>
      <c r="DO127" s="19"/>
      <c r="DP127" s="19"/>
      <c r="DQ127" s="19"/>
      <c r="DR127" s="19"/>
      <c r="DS127" s="19"/>
      <c r="DT127" s="19"/>
    </row>
    <row r="128" spans="1:124" ht="12.75">
      <c r="A128" s="101"/>
      <c r="B128" s="59"/>
      <c r="C128" s="60"/>
      <c r="D128" s="114"/>
      <c r="E128" s="96"/>
      <c r="F128" s="97"/>
      <c r="DM128" s="19"/>
      <c r="DN128" s="19"/>
      <c r="DO128" s="19"/>
      <c r="DP128" s="19"/>
      <c r="DQ128" s="19"/>
      <c r="DR128" s="19"/>
      <c r="DS128" s="19"/>
      <c r="DT128" s="19"/>
    </row>
    <row r="129" spans="1:124" ht="12.75">
      <c r="A129" s="101"/>
      <c r="B129" s="89" t="s">
        <v>83</v>
      </c>
      <c r="C129" s="102" t="s">
        <v>45</v>
      </c>
      <c r="D129" s="115"/>
      <c r="E129" s="116"/>
      <c r="F129" s="116"/>
      <c r="DM129" s="19"/>
      <c r="DN129" s="19"/>
      <c r="DO129" s="19"/>
      <c r="DP129" s="19"/>
      <c r="DQ129" s="19"/>
      <c r="DR129" s="19"/>
      <c r="DS129" s="19"/>
      <c r="DT129" s="19"/>
    </row>
    <row r="130" spans="1:124" ht="12.75">
      <c r="A130" s="58"/>
      <c r="B130" s="117"/>
      <c r="C130" s="117"/>
      <c r="D130" s="118"/>
      <c r="E130" s="116"/>
      <c r="F130" s="116"/>
      <c r="DM130" s="19"/>
      <c r="DN130" s="19"/>
      <c r="DO130" s="19"/>
      <c r="DP130" s="19"/>
      <c r="DQ130" s="19"/>
      <c r="DR130" s="19"/>
      <c r="DS130" s="19"/>
      <c r="DT130" s="19"/>
    </row>
    <row r="131" spans="1:124" ht="12.75">
      <c r="A131" s="58"/>
      <c r="B131" s="89" t="s">
        <v>84</v>
      </c>
      <c r="C131" s="102" t="s">
        <v>45</v>
      </c>
      <c r="D131" s="115"/>
      <c r="E131" s="116"/>
      <c r="F131" s="116"/>
      <c r="DM131" s="19"/>
      <c r="DN131" s="19"/>
      <c r="DO131" s="19"/>
      <c r="DP131" s="19"/>
      <c r="DQ131" s="19"/>
      <c r="DR131" s="19"/>
      <c r="DS131" s="19"/>
      <c r="DT131" s="19"/>
    </row>
    <row r="132" spans="1:124" ht="12.75">
      <c r="A132" s="58"/>
      <c r="B132" s="117"/>
      <c r="C132" s="117"/>
      <c r="D132" s="118"/>
      <c r="E132" s="116"/>
      <c r="F132" s="116"/>
      <c r="DM132" s="19"/>
      <c r="DN132" s="19"/>
      <c r="DO132" s="19"/>
      <c r="DP132" s="19"/>
      <c r="DQ132" s="19"/>
      <c r="DR132" s="19"/>
      <c r="DS132" s="19"/>
      <c r="DT132" s="19"/>
    </row>
    <row r="133" spans="1:124" ht="12.75">
      <c r="A133" s="58"/>
      <c r="B133" s="89" t="s">
        <v>85</v>
      </c>
      <c r="C133" s="102" t="s">
        <v>45</v>
      </c>
      <c r="D133" s="115"/>
      <c r="E133" s="116"/>
      <c r="F133" s="116"/>
      <c r="DM133" s="19"/>
      <c r="DN133" s="19"/>
      <c r="DO133" s="19"/>
      <c r="DP133" s="19"/>
      <c r="DQ133" s="19"/>
      <c r="DR133" s="19"/>
      <c r="DS133" s="19"/>
      <c r="DT133" s="19"/>
    </row>
    <row r="134" spans="1:124" ht="12.75">
      <c r="A134" s="58"/>
      <c r="B134" s="117"/>
      <c r="C134" s="117"/>
      <c r="D134" s="118"/>
      <c r="E134" s="116"/>
      <c r="F134" s="116"/>
      <c r="DM134" s="19"/>
      <c r="DN134" s="19"/>
      <c r="DO134" s="19"/>
      <c r="DP134" s="19"/>
      <c r="DQ134" s="19"/>
      <c r="DR134" s="19"/>
      <c r="DS134" s="19"/>
      <c r="DT134" s="19"/>
    </row>
    <row r="135" spans="1:124" ht="12.75">
      <c r="A135" s="58"/>
      <c r="B135" s="89" t="s">
        <v>86</v>
      </c>
      <c r="C135" s="102" t="s">
        <v>45</v>
      </c>
      <c r="D135" s="115"/>
      <c r="E135" s="116"/>
      <c r="F135" s="116"/>
      <c r="DM135" s="19"/>
      <c r="DN135" s="19"/>
      <c r="DO135" s="19"/>
      <c r="DP135" s="19"/>
      <c r="DQ135" s="19"/>
      <c r="DR135" s="19"/>
      <c r="DS135" s="19"/>
      <c r="DT135" s="19"/>
    </row>
    <row r="136" spans="1:124" ht="12.75">
      <c r="A136" s="58"/>
      <c r="B136" s="89"/>
      <c r="C136" s="102"/>
      <c r="D136" s="115"/>
      <c r="E136" s="116"/>
      <c r="F136" s="116"/>
      <c r="DM136" s="19"/>
      <c r="DN136" s="19"/>
      <c r="DO136" s="19"/>
      <c r="DP136" s="19"/>
      <c r="DQ136" s="19"/>
      <c r="DR136" s="19"/>
      <c r="DS136" s="19"/>
      <c r="DT136" s="19"/>
    </row>
    <row r="137" spans="1:124" ht="12.75">
      <c r="A137" s="58"/>
      <c r="B137" s="119" t="s">
        <v>87</v>
      </c>
      <c r="C137" s="102" t="s">
        <v>45</v>
      </c>
      <c r="D137" s="118"/>
      <c r="E137" s="116"/>
      <c r="F137" s="116"/>
      <c r="DM137" s="19"/>
      <c r="DN137" s="19"/>
      <c r="DO137" s="19"/>
      <c r="DP137" s="19"/>
      <c r="DQ137" s="19"/>
      <c r="DR137" s="19"/>
      <c r="DS137" s="19"/>
      <c r="DT137" s="19"/>
    </row>
    <row r="138" spans="1:124" ht="12.75">
      <c r="A138" s="58"/>
      <c r="B138" s="117"/>
      <c r="C138" s="117"/>
      <c r="D138" s="118"/>
      <c r="E138" s="116"/>
      <c r="F138" s="116"/>
      <c r="DM138" s="19"/>
      <c r="DN138" s="19"/>
      <c r="DO138" s="19"/>
      <c r="DP138" s="19"/>
      <c r="DQ138" s="19"/>
      <c r="DR138" s="19"/>
      <c r="DS138" s="19"/>
      <c r="DT138" s="19"/>
    </row>
    <row r="139" spans="1:124" ht="12.75">
      <c r="A139" s="58"/>
      <c r="B139" s="119" t="s">
        <v>88</v>
      </c>
      <c r="C139" s="102" t="s">
        <v>45</v>
      </c>
      <c r="D139" s="118"/>
      <c r="E139" s="116"/>
      <c r="F139" s="116"/>
      <c r="DM139" s="19"/>
      <c r="DN139" s="19"/>
      <c r="DO139" s="19"/>
      <c r="DP139" s="19"/>
      <c r="DQ139" s="19"/>
      <c r="DR139" s="19"/>
      <c r="DS139" s="19"/>
      <c r="DT139" s="19"/>
    </row>
    <row r="140" spans="1:124" ht="12.75">
      <c r="A140" s="58"/>
      <c r="B140" s="119"/>
      <c r="C140" s="117"/>
      <c r="D140" s="118"/>
      <c r="E140" s="116"/>
      <c r="F140" s="116"/>
      <c r="DM140" s="19"/>
      <c r="DN140" s="19"/>
      <c r="DO140" s="19"/>
      <c r="DP140" s="19"/>
      <c r="DQ140" s="19"/>
      <c r="DR140" s="19"/>
      <c r="DS140" s="19"/>
      <c r="DT140" s="19"/>
    </row>
    <row r="141" spans="1:124" ht="12.75">
      <c r="A141" s="58"/>
      <c r="B141" s="119" t="s">
        <v>89</v>
      </c>
      <c r="C141" s="102" t="s">
        <v>45</v>
      </c>
      <c r="D141" s="118"/>
      <c r="E141" s="116"/>
      <c r="F141" s="116"/>
      <c r="DM141" s="19"/>
      <c r="DN141" s="19"/>
      <c r="DO141" s="19"/>
      <c r="DP141" s="19"/>
      <c r="DQ141" s="19"/>
      <c r="DR141" s="19"/>
      <c r="DS141" s="19"/>
      <c r="DT141" s="19"/>
    </row>
    <row r="142" spans="1:124" ht="12.75">
      <c r="A142" s="58"/>
      <c r="B142" s="119"/>
      <c r="C142" s="117"/>
      <c r="D142" s="118"/>
      <c r="E142" s="116"/>
      <c r="F142" s="116"/>
      <c r="DM142" s="19"/>
      <c r="DN142" s="19"/>
      <c r="DO142" s="19"/>
      <c r="DP142" s="19"/>
      <c r="DQ142" s="19"/>
      <c r="DR142" s="19"/>
      <c r="DS142" s="19"/>
      <c r="DT142" s="19"/>
    </row>
    <row r="143" spans="1:124" ht="12.75">
      <c r="A143" s="58"/>
      <c r="B143" s="119" t="s">
        <v>90</v>
      </c>
      <c r="C143" s="102" t="s">
        <v>45</v>
      </c>
      <c r="D143" s="115"/>
      <c r="E143" s="116"/>
      <c r="F143" s="116"/>
      <c r="DM143" s="19"/>
      <c r="DN143" s="19"/>
      <c r="DO143" s="19"/>
      <c r="DP143" s="19"/>
      <c r="DQ143" s="19"/>
      <c r="DR143" s="19"/>
      <c r="DS143" s="19"/>
      <c r="DT143" s="19"/>
    </row>
    <row r="144" spans="1:124" ht="12.75">
      <c r="A144" s="58"/>
      <c r="B144" s="119"/>
      <c r="C144" s="102"/>
      <c r="D144" s="115"/>
      <c r="E144" s="116"/>
      <c r="F144" s="116"/>
      <c r="DM144" s="19"/>
      <c r="DN144" s="19"/>
      <c r="DO144" s="19"/>
      <c r="DP144" s="19"/>
      <c r="DQ144" s="19"/>
      <c r="DR144" s="19"/>
      <c r="DS144" s="19"/>
      <c r="DT144" s="19"/>
    </row>
    <row r="145" spans="1:124" ht="12.75">
      <c r="A145" s="58">
        <v>2.1</v>
      </c>
      <c r="B145" s="120" t="s">
        <v>91</v>
      </c>
      <c r="C145" s="60" t="s">
        <v>68</v>
      </c>
      <c r="D145" s="114">
        <v>1</v>
      </c>
      <c r="E145" s="99"/>
      <c r="F145" s="97">
        <f>E145*D145</f>
        <v>0</v>
      </c>
      <c r="DM145" s="19"/>
      <c r="DN145" s="19"/>
      <c r="DO145" s="19"/>
      <c r="DP145" s="19"/>
      <c r="DQ145" s="19"/>
      <c r="DR145" s="19"/>
      <c r="DS145" s="19"/>
      <c r="DT145" s="19"/>
    </row>
    <row r="146" spans="1:124" ht="12.75">
      <c r="A146" s="58"/>
      <c r="B146" s="121"/>
      <c r="C146" s="60"/>
      <c r="D146" s="114"/>
      <c r="E146" s="96"/>
      <c r="F146" s="97"/>
      <c r="DM146" s="19"/>
      <c r="DN146" s="19"/>
      <c r="DO146" s="19"/>
      <c r="DP146" s="19"/>
      <c r="DQ146" s="19"/>
      <c r="DR146" s="19"/>
      <c r="DS146" s="19"/>
      <c r="DT146" s="19"/>
    </row>
    <row r="147" spans="1:124" ht="12.75">
      <c r="A147" s="58">
        <f>A145+0.1</f>
        <v>2.2</v>
      </c>
      <c r="B147" s="122" t="s">
        <v>92</v>
      </c>
      <c r="C147" s="60" t="s">
        <v>93</v>
      </c>
      <c r="D147" s="114">
        <v>21.76115241635688</v>
      </c>
      <c r="E147" s="99"/>
      <c r="F147" s="97">
        <f>E147*D147</f>
        <v>0</v>
      </c>
      <c r="DM147" s="19"/>
      <c r="DN147" s="19"/>
      <c r="DO147" s="19"/>
      <c r="DP147" s="19"/>
      <c r="DQ147" s="19"/>
      <c r="DR147" s="19"/>
      <c r="DS147" s="19"/>
      <c r="DT147" s="19"/>
    </row>
    <row r="148" spans="1:124" ht="12.75">
      <c r="A148" s="58"/>
      <c r="B148" s="119"/>
      <c r="C148" s="60"/>
      <c r="D148" s="114"/>
      <c r="E148" s="96"/>
      <c r="F148" s="97"/>
      <c r="DM148" s="19"/>
      <c r="DN148" s="19"/>
      <c r="DO148" s="19"/>
      <c r="DP148" s="19"/>
      <c r="DQ148" s="19"/>
      <c r="DR148" s="19"/>
      <c r="DS148" s="19"/>
      <c r="DT148" s="19"/>
    </row>
    <row r="149" spans="1:124" ht="12.75">
      <c r="A149" s="58">
        <f>A147+0.1</f>
        <v>2.3000000000000003</v>
      </c>
      <c r="B149" s="122" t="s">
        <v>94</v>
      </c>
      <c r="C149" s="60" t="s">
        <v>93</v>
      </c>
      <c r="D149" s="114">
        <v>21.76115241635688</v>
      </c>
      <c r="E149" s="99"/>
      <c r="F149" s="97">
        <f>E149*D149</f>
        <v>0</v>
      </c>
      <c r="DM149" s="19"/>
      <c r="DN149" s="19"/>
      <c r="DO149" s="19"/>
      <c r="DP149" s="19"/>
      <c r="DQ149" s="19"/>
      <c r="DR149" s="19"/>
      <c r="DS149" s="19"/>
      <c r="DT149" s="19"/>
    </row>
    <row r="150" spans="1:124" ht="12.75">
      <c r="A150" s="58"/>
      <c r="B150" s="119"/>
      <c r="C150" s="60"/>
      <c r="D150" s="114"/>
      <c r="E150" s="96"/>
      <c r="F150" s="97"/>
      <c r="DM150" s="19"/>
      <c r="DN150" s="19"/>
      <c r="DO150" s="19"/>
      <c r="DP150" s="19"/>
      <c r="DQ150" s="19"/>
      <c r="DR150" s="19"/>
      <c r="DS150" s="19"/>
      <c r="DT150" s="19"/>
    </row>
    <row r="151" spans="1:251" ht="12.75">
      <c r="A151" s="58">
        <f>A149+0.1</f>
        <v>2.4000000000000004</v>
      </c>
      <c r="B151" s="122" t="s">
        <v>95</v>
      </c>
      <c r="C151" s="60" t="s">
        <v>93</v>
      </c>
      <c r="D151" s="123">
        <v>150</v>
      </c>
      <c r="E151" s="124"/>
      <c r="F151" s="125">
        <f>E151*D151</f>
        <v>0</v>
      </c>
      <c r="DM151" s="19"/>
      <c r="DN151" s="19"/>
      <c r="DO151" s="19"/>
      <c r="DP151" s="19"/>
      <c r="DQ151" s="19"/>
      <c r="DR151" s="19"/>
      <c r="DS151" s="19"/>
      <c r="DT151" s="19"/>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16"/>
      <c r="FN151" s="16"/>
      <c r="FO151" s="16"/>
      <c r="FP151" s="16"/>
      <c r="FQ151" s="16"/>
      <c r="FR151" s="16"/>
      <c r="FS151" s="16"/>
      <c r="FT151" s="16"/>
      <c r="FU151" s="16"/>
      <c r="FV151" s="16"/>
      <c r="FW151" s="16"/>
      <c r="FX151" s="16"/>
      <c r="FY151" s="16"/>
      <c r="FZ151" s="16"/>
      <c r="GA151" s="16"/>
      <c r="GB151" s="16"/>
      <c r="GC151" s="16"/>
      <c r="GD151" s="16"/>
      <c r="GE151" s="16"/>
      <c r="GF151" s="16"/>
      <c r="GG151" s="16"/>
      <c r="GH151" s="16"/>
      <c r="GI151" s="16"/>
      <c r="GJ151" s="16"/>
      <c r="GK151" s="16"/>
      <c r="GL151" s="16"/>
      <c r="GM151" s="16"/>
      <c r="GN151" s="16"/>
      <c r="GO151" s="16"/>
      <c r="GP151" s="16"/>
      <c r="GQ151" s="16"/>
      <c r="GR151" s="16"/>
      <c r="GS151" s="16"/>
      <c r="GT151" s="16"/>
      <c r="GU151" s="16"/>
      <c r="GV151" s="16"/>
      <c r="GW151" s="16"/>
      <c r="GX151" s="16"/>
      <c r="GY151" s="16"/>
      <c r="GZ151" s="16"/>
      <c r="HA151" s="16"/>
      <c r="HB151" s="16"/>
      <c r="HC151" s="16"/>
      <c r="HD151" s="16"/>
      <c r="HE151" s="16"/>
      <c r="HF151" s="16"/>
      <c r="HG151" s="16"/>
      <c r="HH151" s="16"/>
      <c r="HI151" s="16"/>
      <c r="HJ151" s="16"/>
      <c r="HK151" s="16"/>
      <c r="HL151" s="16"/>
      <c r="HM151" s="16"/>
      <c r="HN151" s="16"/>
      <c r="HO151" s="16"/>
      <c r="HP151" s="16"/>
      <c r="HQ151" s="16"/>
      <c r="HR151" s="16"/>
      <c r="HS151" s="16"/>
      <c r="HT151" s="16"/>
      <c r="HU151" s="16"/>
      <c r="HV151" s="16"/>
      <c r="HW151" s="16"/>
      <c r="HX151" s="16"/>
      <c r="HY151" s="16"/>
      <c r="HZ151" s="16"/>
      <c r="IA151" s="16"/>
      <c r="IB151" s="16"/>
      <c r="IC151" s="16"/>
      <c r="ID151" s="16"/>
      <c r="IE151" s="16"/>
      <c r="IF151" s="16"/>
      <c r="IG151" s="16"/>
      <c r="IH151" s="16"/>
      <c r="II151" s="16"/>
      <c r="IJ151" s="16"/>
      <c r="IK151" s="16"/>
      <c r="IL151" s="16"/>
      <c r="IM151" s="16"/>
      <c r="IN151" s="16"/>
      <c r="IO151" s="16"/>
      <c r="IP151" s="16"/>
      <c r="IQ151" s="16"/>
    </row>
    <row r="152" spans="1:124" ht="12.75">
      <c r="A152" s="58"/>
      <c r="B152" s="119"/>
      <c r="C152" s="60"/>
      <c r="D152" s="114"/>
      <c r="E152" s="96"/>
      <c r="F152" s="97">
        <f>E152*D152</f>
        <v>0</v>
      </c>
      <c r="DM152" s="19"/>
      <c r="DN152" s="19"/>
      <c r="DO152" s="19"/>
      <c r="DP152" s="19"/>
      <c r="DQ152" s="19"/>
      <c r="DR152" s="19"/>
      <c r="DS152" s="19"/>
      <c r="DT152" s="19"/>
    </row>
    <row r="153" spans="1:124" ht="12.75">
      <c r="A153" s="58">
        <f>A151+0.1</f>
        <v>2.5000000000000004</v>
      </c>
      <c r="B153" s="122" t="s">
        <v>96</v>
      </c>
      <c r="C153" s="60" t="s">
        <v>93</v>
      </c>
      <c r="D153" s="114">
        <v>183.52740000000003</v>
      </c>
      <c r="E153" s="99"/>
      <c r="F153" s="97">
        <f>E153*D153</f>
        <v>0</v>
      </c>
      <c r="DM153" s="19"/>
      <c r="DN153" s="19"/>
      <c r="DO153" s="19"/>
      <c r="DP153" s="19"/>
      <c r="DQ153" s="19"/>
      <c r="DR153" s="19"/>
      <c r="DS153" s="19"/>
      <c r="DT153" s="19"/>
    </row>
    <row r="154" spans="1:124" ht="12.75">
      <c r="A154" s="58"/>
      <c r="B154" s="59"/>
      <c r="C154" s="60"/>
      <c r="D154" s="114"/>
      <c r="E154" s="96"/>
      <c r="F154" s="97">
        <f>E154*D154</f>
        <v>0</v>
      </c>
      <c r="DM154" s="19"/>
      <c r="DN154" s="19"/>
      <c r="DO154" s="19"/>
      <c r="DP154" s="19"/>
      <c r="DQ154" s="19"/>
      <c r="DR154" s="19"/>
      <c r="DS154" s="19"/>
      <c r="DT154" s="19"/>
    </row>
    <row r="155" spans="1:124" ht="12.75">
      <c r="A155" s="58">
        <f>A153+0.1</f>
        <v>2.6000000000000005</v>
      </c>
      <c r="B155" s="122" t="s">
        <v>97</v>
      </c>
      <c r="C155" s="60" t="s">
        <v>93</v>
      </c>
      <c r="D155" s="114">
        <v>126.68985000000002</v>
      </c>
      <c r="E155" s="99"/>
      <c r="F155" s="97">
        <f>E155*D155</f>
        <v>0</v>
      </c>
      <c r="DM155" s="19"/>
      <c r="DN155" s="19"/>
      <c r="DO155" s="19"/>
      <c r="DP155" s="19"/>
      <c r="DQ155" s="19"/>
      <c r="DR155" s="19"/>
      <c r="DS155" s="19"/>
      <c r="DT155" s="19"/>
    </row>
    <row r="156" spans="1:124" ht="12.75">
      <c r="A156" s="58"/>
      <c r="B156" s="59"/>
      <c r="C156" s="60"/>
      <c r="D156" s="114"/>
      <c r="E156" s="96"/>
      <c r="F156" s="97"/>
      <c r="DM156" s="19"/>
      <c r="DN156" s="19"/>
      <c r="DO156" s="19"/>
      <c r="DP156" s="19"/>
      <c r="DQ156" s="19"/>
      <c r="DR156" s="19"/>
      <c r="DS156" s="19"/>
      <c r="DT156" s="19"/>
    </row>
    <row r="157" spans="1:124" ht="12.75">
      <c r="A157" s="58">
        <f>A155+0.1</f>
        <v>2.7000000000000006</v>
      </c>
      <c r="B157" s="119" t="s">
        <v>98</v>
      </c>
      <c r="C157" s="60" t="s">
        <v>93</v>
      </c>
      <c r="D157" s="114">
        <v>51.55395000000001</v>
      </c>
      <c r="E157" s="99"/>
      <c r="F157" s="97">
        <f>E157*D157</f>
        <v>0</v>
      </c>
      <c r="DM157" s="19"/>
      <c r="DN157" s="19"/>
      <c r="DO157" s="19"/>
      <c r="DP157" s="19"/>
      <c r="DQ157" s="19"/>
      <c r="DR157" s="19"/>
      <c r="DS157" s="19"/>
      <c r="DT157" s="19"/>
    </row>
    <row r="158" spans="1:124" ht="12.75">
      <c r="A158" s="58"/>
      <c r="B158" s="122"/>
      <c r="C158" s="60"/>
      <c r="D158" s="114"/>
      <c r="E158" s="96"/>
      <c r="F158" s="97">
        <f>E158*D158</f>
        <v>0</v>
      </c>
      <c r="DM158" s="19"/>
      <c r="DN158" s="19"/>
      <c r="DO158" s="19"/>
      <c r="DP158" s="19"/>
      <c r="DQ158" s="19"/>
      <c r="DR158" s="19"/>
      <c r="DS158" s="19"/>
      <c r="DT158" s="19"/>
    </row>
    <row r="159" spans="1:124" ht="12.75">
      <c r="A159" s="58">
        <f>A157+0.1</f>
        <v>2.8000000000000007</v>
      </c>
      <c r="B159" s="119" t="s">
        <v>99</v>
      </c>
      <c r="C159" s="60" t="s">
        <v>100</v>
      </c>
      <c r="D159" s="114">
        <v>21.504</v>
      </c>
      <c r="E159" s="99"/>
      <c r="F159" s="97">
        <f>E159*D159</f>
        <v>0</v>
      </c>
      <c r="DM159" s="19"/>
      <c r="DN159" s="19"/>
      <c r="DO159" s="19"/>
      <c r="DP159" s="19"/>
      <c r="DQ159" s="19"/>
      <c r="DR159" s="19"/>
      <c r="DS159" s="19"/>
      <c r="DT159" s="19"/>
    </row>
    <row r="160" spans="1:124" ht="12.75">
      <c r="A160" s="126"/>
      <c r="B160" s="122"/>
      <c r="C160" s="60"/>
      <c r="D160" s="114"/>
      <c r="E160" s="96"/>
      <c r="F160" s="97">
        <f>E160*D160</f>
        <v>0</v>
      </c>
      <c r="DM160" s="19"/>
      <c r="DN160" s="19"/>
      <c r="DO160" s="19"/>
      <c r="DP160" s="19"/>
      <c r="DQ160" s="19"/>
      <c r="DR160" s="19"/>
      <c r="DS160" s="19"/>
      <c r="DT160" s="19"/>
    </row>
    <row r="161" spans="1:124" ht="12.75">
      <c r="A161" s="58">
        <v>2.9</v>
      </c>
      <c r="B161" s="119" t="s">
        <v>101</v>
      </c>
      <c r="C161" s="60" t="s">
        <v>68</v>
      </c>
      <c r="D161" s="114">
        <v>1</v>
      </c>
      <c r="E161" s="99"/>
      <c r="F161" s="97">
        <f>E161*D161</f>
        <v>0</v>
      </c>
      <c r="DM161" s="19"/>
      <c r="DN161" s="19"/>
      <c r="DO161" s="19"/>
      <c r="DP161" s="19"/>
      <c r="DQ161" s="19"/>
      <c r="DR161" s="19"/>
      <c r="DS161" s="19"/>
      <c r="DT161" s="19"/>
    </row>
    <row r="162" spans="1:124" ht="12.75">
      <c r="A162" s="126"/>
      <c r="B162" s="119"/>
      <c r="C162" s="60"/>
      <c r="D162" s="114"/>
      <c r="E162" s="96"/>
      <c r="F162" s="97">
        <f>E162*D162</f>
        <v>0</v>
      </c>
      <c r="DM162" s="19"/>
      <c r="DN162" s="19"/>
      <c r="DO162" s="19"/>
      <c r="DP162" s="19"/>
      <c r="DQ162" s="19"/>
      <c r="DR162" s="19"/>
      <c r="DS162" s="19"/>
      <c r="DT162" s="19"/>
    </row>
    <row r="163" spans="1:124" ht="12.75">
      <c r="A163" s="126">
        <v>2.1</v>
      </c>
      <c r="B163" s="119" t="s">
        <v>102</v>
      </c>
      <c r="C163" s="60" t="s">
        <v>93</v>
      </c>
      <c r="D163" s="114">
        <v>40</v>
      </c>
      <c r="E163" s="99"/>
      <c r="F163" s="97">
        <f>E163*D163</f>
        <v>0</v>
      </c>
      <c r="DM163" s="19"/>
      <c r="DN163" s="19"/>
      <c r="DO163" s="19"/>
      <c r="DP163" s="19"/>
      <c r="DQ163" s="19"/>
      <c r="DR163" s="19"/>
      <c r="DS163" s="19"/>
      <c r="DT163" s="19"/>
    </row>
    <row r="164" spans="1:124" ht="12.75">
      <c r="A164" s="126"/>
      <c r="B164" s="59"/>
      <c r="C164" s="60"/>
      <c r="D164" s="114"/>
      <c r="E164" s="96"/>
      <c r="F164" s="97">
        <f>E164*D164</f>
        <v>0</v>
      </c>
      <c r="DM164" s="19"/>
      <c r="DN164" s="19"/>
      <c r="DO164" s="19"/>
      <c r="DP164" s="19"/>
      <c r="DQ164" s="19"/>
      <c r="DR164" s="19"/>
      <c r="DS164" s="19"/>
      <c r="DT164" s="19"/>
    </row>
    <row r="165" spans="1:124" ht="12.75">
      <c r="A165" s="126">
        <f>A163+0.01</f>
        <v>2.11</v>
      </c>
      <c r="B165" s="119" t="s">
        <v>103</v>
      </c>
      <c r="C165" s="60" t="s">
        <v>68</v>
      </c>
      <c r="D165" s="114">
        <v>1</v>
      </c>
      <c r="E165" s="99"/>
      <c r="F165" s="97">
        <f>E165*D165</f>
        <v>0</v>
      </c>
      <c r="DM165" s="19"/>
      <c r="DN165" s="19"/>
      <c r="DO165" s="19"/>
      <c r="DP165" s="19"/>
      <c r="DQ165" s="19"/>
      <c r="DR165" s="19"/>
      <c r="DS165" s="19"/>
      <c r="DT165" s="19"/>
    </row>
    <row r="166" spans="1:124" ht="12.75">
      <c r="A166" s="126"/>
      <c r="B166" s="119" t="s">
        <v>104</v>
      </c>
      <c r="C166" s="60"/>
      <c r="D166" s="114"/>
      <c r="E166" s="96"/>
      <c r="F166" s="97">
        <f>E166*D166</f>
        <v>0</v>
      </c>
      <c r="DM166" s="19"/>
      <c r="DN166" s="19"/>
      <c r="DO166" s="19"/>
      <c r="DP166" s="19"/>
      <c r="DQ166" s="19"/>
      <c r="DR166" s="19"/>
      <c r="DS166" s="19"/>
      <c r="DT166" s="19"/>
    </row>
    <row r="167" spans="1:124" ht="12.75">
      <c r="A167" s="126"/>
      <c r="B167" s="127" t="s">
        <v>105</v>
      </c>
      <c r="C167" s="60"/>
      <c r="D167" s="114"/>
      <c r="E167" s="96"/>
      <c r="F167" s="97">
        <f>E167*D167</f>
        <v>0</v>
      </c>
      <c r="DM167" s="19"/>
      <c r="DN167" s="19"/>
      <c r="DO167" s="19"/>
      <c r="DP167" s="19"/>
      <c r="DQ167" s="19"/>
      <c r="DR167" s="19"/>
      <c r="DS167" s="19"/>
      <c r="DT167" s="19"/>
    </row>
    <row r="168" spans="1:124" ht="12.75">
      <c r="A168" s="58"/>
      <c r="B168" s="59" t="s">
        <v>106</v>
      </c>
      <c r="C168" s="60"/>
      <c r="D168" s="114"/>
      <c r="E168" s="96"/>
      <c r="F168" s="97">
        <f>E168*D168</f>
        <v>0</v>
      </c>
      <c r="DM168" s="19"/>
      <c r="DN168" s="19"/>
      <c r="DO168" s="19"/>
      <c r="DP168" s="19"/>
      <c r="DQ168" s="19"/>
      <c r="DR168" s="19"/>
      <c r="DS168" s="19"/>
      <c r="DT168" s="19"/>
    </row>
    <row r="169" spans="1:124" ht="12.75">
      <c r="A169" s="126"/>
      <c r="B169" s="59"/>
      <c r="C169" s="60"/>
      <c r="D169" s="114"/>
      <c r="E169" s="96"/>
      <c r="F169" s="97">
        <f>E169*D169</f>
        <v>0</v>
      </c>
      <c r="DM169" s="19"/>
      <c r="DN169" s="19"/>
      <c r="DO169" s="19"/>
      <c r="DP169" s="19"/>
      <c r="DQ169" s="19"/>
      <c r="DR169" s="19"/>
      <c r="DS169" s="19"/>
      <c r="DT169" s="19"/>
    </row>
    <row r="170" spans="1:124" ht="12.75">
      <c r="A170" s="126">
        <v>2.12</v>
      </c>
      <c r="B170" s="59" t="s">
        <v>107</v>
      </c>
      <c r="C170" s="60" t="s">
        <v>68</v>
      </c>
      <c r="D170" s="114">
        <v>1</v>
      </c>
      <c r="E170" s="99"/>
      <c r="F170" s="97">
        <f>E170*D170</f>
        <v>0</v>
      </c>
      <c r="DM170" s="19"/>
      <c r="DN170" s="19"/>
      <c r="DO170" s="19"/>
      <c r="DP170" s="19"/>
      <c r="DQ170" s="19"/>
      <c r="DR170" s="19"/>
      <c r="DS170" s="19"/>
      <c r="DT170" s="19"/>
    </row>
    <row r="171" spans="1:124" ht="12.75">
      <c r="A171" s="126"/>
      <c r="B171" s="59"/>
      <c r="C171" s="60"/>
      <c r="D171" s="114"/>
      <c r="E171" s="96"/>
      <c r="F171" s="97"/>
      <c r="DM171" s="19"/>
      <c r="DN171" s="19"/>
      <c r="DO171" s="19"/>
      <c r="DP171" s="19"/>
      <c r="DQ171" s="19"/>
      <c r="DR171" s="19"/>
      <c r="DS171" s="19"/>
      <c r="DT171" s="19"/>
    </row>
    <row r="172" spans="1:124" ht="12.75">
      <c r="A172" s="105"/>
      <c r="B172" s="106" t="s">
        <v>108</v>
      </c>
      <c r="C172" s="107"/>
      <c r="D172" s="108"/>
      <c r="E172" s="109"/>
      <c r="F172" s="110">
        <f>SUM(F145:F170)</f>
        <v>0</v>
      </c>
      <c r="DM172" s="19"/>
      <c r="DN172" s="19"/>
      <c r="DO172" s="19"/>
      <c r="DP172" s="19"/>
      <c r="DQ172" s="19"/>
      <c r="DR172" s="19"/>
      <c r="DS172" s="19"/>
      <c r="DT172" s="19"/>
    </row>
    <row r="173" spans="1:124" ht="12.75">
      <c r="A173" s="126"/>
      <c r="B173" s="59"/>
      <c r="C173" s="60"/>
      <c r="D173" s="114"/>
      <c r="E173" s="96"/>
      <c r="F173" s="97"/>
      <c r="DM173" s="19"/>
      <c r="DN173" s="19"/>
      <c r="DO173" s="19"/>
      <c r="DP173" s="19"/>
      <c r="DQ173" s="19"/>
      <c r="DR173" s="19"/>
      <c r="DS173" s="19"/>
      <c r="DT173" s="19"/>
    </row>
    <row r="174" spans="1:124" ht="12.75">
      <c r="A174" s="90"/>
      <c r="B174" s="91" t="s">
        <v>109</v>
      </c>
      <c r="C174" s="92"/>
      <c r="D174" s="93"/>
      <c r="E174" s="93"/>
      <c r="F174" s="94"/>
      <c r="DM174" s="19"/>
      <c r="DN174" s="19"/>
      <c r="DO174" s="19"/>
      <c r="DP174" s="19"/>
      <c r="DQ174" s="19"/>
      <c r="DR174" s="19"/>
      <c r="DS174" s="19"/>
      <c r="DT174" s="19"/>
    </row>
    <row r="175" spans="1:124" ht="12.75">
      <c r="A175" s="126"/>
      <c r="B175" s="59"/>
      <c r="C175" s="60"/>
      <c r="D175" s="114"/>
      <c r="E175" s="96"/>
      <c r="F175" s="97"/>
      <c r="DM175" s="19"/>
      <c r="DN175" s="19"/>
      <c r="DO175" s="19"/>
      <c r="DP175" s="19"/>
      <c r="DQ175" s="19"/>
      <c r="DR175" s="19"/>
      <c r="DS175" s="19"/>
      <c r="DT175" s="19"/>
    </row>
    <row r="176" spans="1:124" ht="12.75">
      <c r="A176" s="128"/>
      <c r="B176" s="89" t="s">
        <v>83</v>
      </c>
      <c r="C176" s="129" t="s">
        <v>45</v>
      </c>
      <c r="D176" s="115"/>
      <c r="E176" s="116"/>
      <c r="F176" s="116"/>
      <c r="DM176" s="19"/>
      <c r="DN176" s="19"/>
      <c r="DO176" s="19"/>
      <c r="DP176" s="19"/>
      <c r="DQ176" s="19"/>
      <c r="DR176" s="19"/>
      <c r="DS176" s="19"/>
      <c r="DT176" s="19"/>
    </row>
    <row r="177" spans="1:124" ht="12.75">
      <c r="A177" s="130"/>
      <c r="B177" s="117"/>
      <c r="C177" s="117"/>
      <c r="D177" s="118"/>
      <c r="E177" s="116"/>
      <c r="F177" s="116"/>
      <c r="DM177" s="19"/>
      <c r="DN177" s="19"/>
      <c r="DO177" s="19"/>
      <c r="DP177" s="19"/>
      <c r="DQ177" s="19"/>
      <c r="DR177" s="19"/>
      <c r="DS177" s="19"/>
      <c r="DT177" s="19"/>
    </row>
    <row r="178" spans="1:124" ht="12.75">
      <c r="A178" s="128"/>
      <c r="B178" s="89" t="s">
        <v>110</v>
      </c>
      <c r="C178" s="129" t="s">
        <v>45</v>
      </c>
      <c r="D178" s="115"/>
      <c r="E178" s="116"/>
      <c r="F178" s="116"/>
      <c r="DM178" s="19"/>
      <c r="DN178" s="19"/>
      <c r="DO178" s="19"/>
      <c r="DP178" s="19"/>
      <c r="DQ178" s="19"/>
      <c r="DR178" s="19"/>
      <c r="DS178" s="19"/>
      <c r="DT178" s="19"/>
    </row>
    <row r="179" spans="1:124" ht="12.75">
      <c r="A179" s="130"/>
      <c r="B179" s="117"/>
      <c r="C179" s="117"/>
      <c r="D179" s="118"/>
      <c r="E179" s="116"/>
      <c r="F179" s="116"/>
      <c r="DM179" s="19"/>
      <c r="DN179" s="19"/>
      <c r="DO179" s="19"/>
      <c r="DP179" s="19"/>
      <c r="DQ179" s="19"/>
      <c r="DR179" s="19"/>
      <c r="DS179" s="19"/>
      <c r="DT179" s="19"/>
    </row>
    <row r="180" spans="1:124" ht="12.75">
      <c r="A180" s="128"/>
      <c r="B180" s="89" t="s">
        <v>111</v>
      </c>
      <c r="C180" s="129" t="s">
        <v>45</v>
      </c>
      <c r="D180" s="115"/>
      <c r="E180" s="116"/>
      <c r="F180" s="116"/>
      <c r="DM180" s="19"/>
      <c r="DN180" s="19"/>
      <c r="DO180" s="19"/>
      <c r="DP180" s="19"/>
      <c r="DQ180" s="19"/>
      <c r="DR180" s="19"/>
      <c r="DS180" s="19"/>
      <c r="DT180" s="19"/>
    </row>
    <row r="181" spans="1:124" ht="12.75">
      <c r="A181" s="130"/>
      <c r="B181" s="117"/>
      <c r="C181" s="117"/>
      <c r="D181" s="118"/>
      <c r="E181" s="116"/>
      <c r="F181" s="116"/>
      <c r="DM181" s="19"/>
      <c r="DN181" s="19"/>
      <c r="DO181" s="19"/>
      <c r="DP181" s="19"/>
      <c r="DQ181" s="19"/>
      <c r="DR181" s="19"/>
      <c r="DS181" s="19"/>
      <c r="DT181" s="19"/>
    </row>
    <row r="182" spans="1:124" ht="12.75">
      <c r="A182" s="130"/>
      <c r="B182" s="89" t="s">
        <v>112</v>
      </c>
      <c r="C182" s="117"/>
      <c r="D182" s="118"/>
      <c r="E182" s="116"/>
      <c r="F182" s="116"/>
      <c r="DM182" s="19"/>
      <c r="DN182" s="19"/>
      <c r="DO182" s="19"/>
      <c r="DP182" s="19"/>
      <c r="DQ182" s="19"/>
      <c r="DR182" s="19"/>
      <c r="DS182" s="19"/>
      <c r="DT182" s="19"/>
    </row>
    <row r="183" spans="1:124" ht="12.75">
      <c r="A183" s="130"/>
      <c r="B183" s="117"/>
      <c r="C183" s="117"/>
      <c r="D183" s="118"/>
      <c r="E183" s="116"/>
      <c r="F183" s="116"/>
      <c r="DM183" s="19"/>
      <c r="DN183" s="19"/>
      <c r="DO183" s="19"/>
      <c r="DP183" s="19"/>
      <c r="DQ183" s="19"/>
      <c r="DR183" s="19"/>
      <c r="DS183" s="19"/>
      <c r="DT183" s="19"/>
    </row>
    <row r="184" spans="1:124" ht="12.75">
      <c r="A184" s="131">
        <v>3.1</v>
      </c>
      <c r="B184" s="132" t="s">
        <v>113</v>
      </c>
      <c r="C184" s="60" t="s">
        <v>114</v>
      </c>
      <c r="D184" s="133"/>
      <c r="E184" s="134"/>
      <c r="F184" s="134" t="s">
        <v>115</v>
      </c>
      <c r="DM184" s="19"/>
      <c r="DN184" s="19"/>
      <c r="DO184" s="19"/>
      <c r="DP184" s="19"/>
      <c r="DQ184" s="19"/>
      <c r="DR184" s="19"/>
      <c r="DS184" s="19"/>
      <c r="DT184" s="19"/>
    </row>
    <row r="185" spans="1:124" ht="12.75">
      <c r="A185" s="130"/>
      <c r="B185" s="117"/>
      <c r="C185" s="117"/>
      <c r="D185" s="118"/>
      <c r="E185" s="116"/>
      <c r="F185" s="116"/>
      <c r="DM185" s="19"/>
      <c r="DN185" s="19"/>
      <c r="DO185" s="19"/>
      <c r="DP185" s="19"/>
      <c r="DQ185" s="19"/>
      <c r="DR185" s="19"/>
      <c r="DS185" s="19"/>
      <c r="DT185" s="19"/>
    </row>
    <row r="186" spans="1:124" ht="12.75">
      <c r="A186" s="131">
        <f>A184+0.1</f>
        <v>3.2</v>
      </c>
      <c r="B186" s="89" t="s">
        <v>116</v>
      </c>
      <c r="C186" s="102" t="s">
        <v>68</v>
      </c>
      <c r="D186" s="133"/>
      <c r="E186" s="134"/>
      <c r="F186" s="134" t="s">
        <v>115</v>
      </c>
      <c r="DM186" s="19"/>
      <c r="DN186" s="19"/>
      <c r="DO186" s="19"/>
      <c r="DP186" s="19"/>
      <c r="DQ186" s="19"/>
      <c r="DR186" s="19"/>
      <c r="DS186" s="19"/>
      <c r="DT186" s="19"/>
    </row>
    <row r="187" spans="1:124" ht="12.75">
      <c r="A187" s="130"/>
      <c r="B187" s="117"/>
      <c r="C187" s="117"/>
      <c r="D187" s="118"/>
      <c r="E187" s="116"/>
      <c r="F187" s="116"/>
      <c r="DM187" s="19"/>
      <c r="DN187" s="19"/>
      <c r="DO187" s="19"/>
      <c r="DP187" s="19"/>
      <c r="DQ187" s="19"/>
      <c r="DR187" s="19"/>
      <c r="DS187" s="19"/>
      <c r="DT187" s="19"/>
    </row>
    <row r="188" spans="1:124" ht="12.75">
      <c r="A188" s="131">
        <f>A186+0.1</f>
        <v>3.3000000000000003</v>
      </c>
      <c r="B188" s="89" t="s">
        <v>117</v>
      </c>
      <c r="C188" s="60" t="s">
        <v>93</v>
      </c>
      <c r="D188" s="133">
        <v>0</v>
      </c>
      <c r="E188" s="135"/>
      <c r="F188" s="134" t="s">
        <v>115</v>
      </c>
      <c r="DM188" s="19"/>
      <c r="DN188" s="19"/>
      <c r="DO188" s="19"/>
      <c r="DP188" s="19"/>
      <c r="DQ188" s="19"/>
      <c r="DR188" s="19"/>
      <c r="DS188" s="19"/>
      <c r="DT188" s="19"/>
    </row>
    <row r="189" spans="1:124" ht="12.75">
      <c r="A189" s="130"/>
      <c r="B189" s="117"/>
      <c r="C189" s="117"/>
      <c r="D189" s="118"/>
      <c r="E189" s="116"/>
      <c r="F189" s="116"/>
      <c r="DM189" s="19"/>
      <c r="DN189" s="19"/>
      <c r="DO189" s="19"/>
      <c r="DP189" s="19"/>
      <c r="DQ189" s="19"/>
      <c r="DR189" s="19"/>
      <c r="DS189" s="19"/>
      <c r="DT189" s="19"/>
    </row>
    <row r="190" spans="1:124" ht="12.75">
      <c r="A190" s="131">
        <f>A188+0.1</f>
        <v>3.4000000000000004</v>
      </c>
      <c r="B190" s="89" t="s">
        <v>118</v>
      </c>
      <c r="C190" s="102" t="s">
        <v>100</v>
      </c>
      <c r="D190" s="133"/>
      <c r="E190" s="134"/>
      <c r="F190" s="134" t="s">
        <v>115</v>
      </c>
      <c r="DM190" s="19"/>
      <c r="DN190" s="19"/>
      <c r="DO190" s="19"/>
      <c r="DP190" s="19"/>
      <c r="DQ190" s="19"/>
      <c r="DR190" s="19"/>
      <c r="DS190" s="19"/>
      <c r="DT190" s="19"/>
    </row>
    <row r="191" spans="1:124" ht="12.75">
      <c r="A191" s="130"/>
      <c r="B191" s="136" t="s">
        <v>119</v>
      </c>
      <c r="C191" s="117"/>
      <c r="D191" s="118"/>
      <c r="E191" s="116"/>
      <c r="F191" s="116"/>
      <c r="DM191" s="19"/>
      <c r="DN191" s="19"/>
      <c r="DO191" s="19"/>
      <c r="DP191" s="19"/>
      <c r="DQ191" s="19"/>
      <c r="DR191" s="19"/>
      <c r="DS191" s="19"/>
      <c r="DT191" s="19"/>
    </row>
    <row r="192" spans="1:124" ht="12.75">
      <c r="A192" s="130"/>
      <c r="B192" s="137" t="s">
        <v>120</v>
      </c>
      <c r="C192" s="117"/>
      <c r="D192" s="118"/>
      <c r="E192" s="116"/>
      <c r="F192" s="116"/>
      <c r="DM192" s="19"/>
      <c r="DN192" s="19"/>
      <c r="DO192" s="19"/>
      <c r="DP192" s="19"/>
      <c r="DQ192" s="19"/>
      <c r="DR192" s="19"/>
      <c r="DS192" s="19"/>
      <c r="DT192" s="19"/>
    </row>
    <row r="193" spans="1:124" ht="12.75">
      <c r="A193" s="130"/>
      <c r="B193" s="117"/>
      <c r="C193" s="117"/>
      <c r="D193" s="118"/>
      <c r="E193" s="116"/>
      <c r="F193" s="116"/>
      <c r="DM193" s="19"/>
      <c r="DN193" s="19"/>
      <c r="DO193" s="19"/>
      <c r="DP193" s="19"/>
      <c r="DQ193" s="19"/>
      <c r="DR193" s="19"/>
      <c r="DS193" s="19"/>
      <c r="DT193" s="19"/>
    </row>
    <row r="194" spans="1:124" ht="12.75">
      <c r="A194" s="131">
        <f>A190+0.1</f>
        <v>3.5000000000000004</v>
      </c>
      <c r="B194" s="138" t="s">
        <v>121</v>
      </c>
      <c r="C194" s="60" t="s">
        <v>114</v>
      </c>
      <c r="D194" s="133">
        <v>0</v>
      </c>
      <c r="E194" s="134"/>
      <c r="F194" s="134" t="s">
        <v>115</v>
      </c>
      <c r="DM194" s="19"/>
      <c r="DN194" s="19"/>
      <c r="DO194" s="19"/>
      <c r="DP194" s="19"/>
      <c r="DQ194" s="19"/>
      <c r="DR194" s="19"/>
      <c r="DS194" s="19"/>
      <c r="DT194" s="19"/>
    </row>
    <row r="195" spans="1:124" ht="12.75">
      <c r="A195" s="126"/>
      <c r="B195" s="59"/>
      <c r="C195" s="60"/>
      <c r="D195" s="139"/>
      <c r="E195" s="124"/>
      <c r="F195" s="140"/>
      <c r="DM195" s="19"/>
      <c r="DN195" s="19"/>
      <c r="DO195" s="19"/>
      <c r="DP195" s="19"/>
      <c r="DQ195" s="19"/>
      <c r="DR195" s="19"/>
      <c r="DS195" s="19"/>
      <c r="DT195" s="19"/>
    </row>
    <row r="196" spans="1:191" ht="12.75">
      <c r="A196" s="105"/>
      <c r="B196" s="106" t="s">
        <v>122</v>
      </c>
      <c r="C196" s="107"/>
      <c r="D196" s="108"/>
      <c r="E196" s="109"/>
      <c r="F196" s="110">
        <f>SUM(F184:F194)</f>
        <v>0</v>
      </c>
      <c r="DM196" s="19"/>
      <c r="DN196" s="19"/>
      <c r="DO196" s="19"/>
      <c r="DP196" s="19"/>
      <c r="DQ196" s="19"/>
      <c r="DR196" s="19"/>
      <c r="DS196" s="19"/>
      <c r="DT196" s="19"/>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16"/>
      <c r="FN196" s="16"/>
      <c r="FO196" s="16"/>
      <c r="FP196" s="16"/>
      <c r="FQ196" s="16"/>
      <c r="FR196" s="16"/>
      <c r="FS196" s="16"/>
      <c r="FT196" s="16"/>
      <c r="FU196" s="16"/>
      <c r="FV196" s="16"/>
      <c r="FW196" s="16"/>
      <c r="FX196" s="16"/>
      <c r="FY196" s="16"/>
      <c r="FZ196" s="16"/>
      <c r="GA196" s="16"/>
      <c r="GB196" s="16"/>
      <c r="GC196" s="16"/>
      <c r="GD196" s="16"/>
      <c r="GE196" s="16"/>
      <c r="GF196" s="16"/>
      <c r="GG196" s="16"/>
      <c r="GH196" s="16"/>
      <c r="GI196" s="16"/>
    </row>
    <row r="197" spans="1:124" ht="12.75">
      <c r="A197" s="58"/>
      <c r="B197" s="141"/>
      <c r="C197" s="60"/>
      <c r="D197" s="111"/>
      <c r="E197" s="112"/>
      <c r="F197" s="113"/>
      <c r="DM197" s="19"/>
      <c r="DN197" s="19"/>
      <c r="DO197" s="19"/>
      <c r="DP197" s="19"/>
      <c r="DQ197" s="19"/>
      <c r="DR197" s="19"/>
      <c r="DS197" s="19"/>
      <c r="DT197" s="19"/>
    </row>
    <row r="198" spans="1:124" ht="12.75">
      <c r="A198" s="90"/>
      <c r="B198" s="91" t="s">
        <v>48</v>
      </c>
      <c r="C198" s="92"/>
      <c r="D198" s="93"/>
      <c r="E198" s="93"/>
      <c r="F198" s="94"/>
      <c r="DM198" s="19"/>
      <c r="DN198" s="19"/>
      <c r="DO198" s="19"/>
      <c r="DP198" s="19"/>
      <c r="DQ198" s="19"/>
      <c r="DR198" s="19"/>
      <c r="DS198" s="19"/>
      <c r="DT198" s="19"/>
    </row>
    <row r="199" spans="1:124" ht="12.75">
      <c r="A199" s="88"/>
      <c r="B199" s="142" t="s">
        <v>123</v>
      </c>
      <c r="C199" s="60"/>
      <c r="D199" s="114"/>
      <c r="E199" s="96"/>
      <c r="F199" s="97"/>
      <c r="DM199" s="19"/>
      <c r="DN199" s="19"/>
      <c r="DO199" s="19"/>
      <c r="DP199" s="19"/>
      <c r="DQ199" s="19"/>
      <c r="DR199" s="19"/>
      <c r="DS199" s="19"/>
      <c r="DT199" s="19"/>
    </row>
    <row r="200" spans="1:124" ht="12.75">
      <c r="A200" s="128"/>
      <c r="B200" s="89" t="s">
        <v>124</v>
      </c>
      <c r="C200" s="102" t="s">
        <v>45</v>
      </c>
      <c r="D200" s="115"/>
      <c r="E200" s="116"/>
      <c r="F200" s="116"/>
      <c r="DM200" s="19"/>
      <c r="DN200" s="19"/>
      <c r="DO200" s="19"/>
      <c r="DP200" s="19"/>
      <c r="DQ200" s="19"/>
      <c r="DR200" s="19"/>
      <c r="DS200" s="19"/>
      <c r="DT200" s="19"/>
    </row>
    <row r="201" spans="1:124" ht="12.75">
      <c r="A201" s="130"/>
      <c r="B201" s="117"/>
      <c r="C201" s="117"/>
      <c r="D201" s="118"/>
      <c r="E201" s="116"/>
      <c r="F201" s="116"/>
      <c r="DM201" s="19"/>
      <c r="DN201" s="19"/>
      <c r="DO201" s="19"/>
      <c r="DP201" s="19"/>
      <c r="DQ201" s="19"/>
      <c r="DR201" s="19"/>
      <c r="DS201" s="19"/>
      <c r="DT201" s="19"/>
    </row>
    <row r="202" spans="1:124" ht="12.75">
      <c r="A202" s="128"/>
      <c r="B202" s="89" t="s">
        <v>125</v>
      </c>
      <c r="C202" s="102" t="s">
        <v>45</v>
      </c>
      <c r="D202" s="115"/>
      <c r="E202" s="116"/>
      <c r="F202" s="116"/>
      <c r="DM202" s="19"/>
      <c r="DN202" s="19"/>
      <c r="DO202" s="19"/>
      <c r="DP202" s="19"/>
      <c r="DQ202" s="19"/>
      <c r="DR202" s="19"/>
      <c r="DS202" s="19"/>
      <c r="DT202" s="19"/>
    </row>
    <row r="203" spans="1:124" ht="12.75">
      <c r="A203" s="130"/>
      <c r="B203" s="117"/>
      <c r="C203" s="117"/>
      <c r="D203" s="118"/>
      <c r="E203" s="116"/>
      <c r="F203" s="116"/>
      <c r="DM203" s="19"/>
      <c r="DN203" s="19"/>
      <c r="DO203" s="19"/>
      <c r="DP203" s="19"/>
      <c r="DQ203" s="19"/>
      <c r="DR203" s="19"/>
      <c r="DS203" s="19"/>
      <c r="DT203" s="19"/>
    </row>
    <row r="204" spans="1:124" ht="12.75">
      <c r="A204" s="143"/>
      <c r="B204" s="89" t="s">
        <v>126</v>
      </c>
      <c r="C204" s="102" t="s">
        <v>45</v>
      </c>
      <c r="D204" s="144"/>
      <c r="E204" s="116"/>
      <c r="F204" s="116"/>
      <c r="DM204" s="19"/>
      <c r="DN204" s="19"/>
      <c r="DO204" s="19"/>
      <c r="DP204" s="19"/>
      <c r="DQ204" s="19"/>
      <c r="DR204" s="19"/>
      <c r="DS204" s="19"/>
      <c r="DT204" s="19"/>
    </row>
    <row r="205" spans="1:124" ht="12.75">
      <c r="A205" s="130"/>
      <c r="B205" s="117"/>
      <c r="C205" s="117"/>
      <c r="D205" s="118"/>
      <c r="E205" s="116"/>
      <c r="F205" s="116"/>
      <c r="DM205" s="19"/>
      <c r="DN205" s="19"/>
      <c r="DO205" s="19"/>
      <c r="DP205" s="19"/>
      <c r="DQ205" s="19"/>
      <c r="DR205" s="19"/>
      <c r="DS205" s="19"/>
      <c r="DT205" s="19"/>
    </row>
    <row r="206" spans="1:124" ht="12.75">
      <c r="A206" s="145"/>
      <c r="B206" s="146" t="s">
        <v>127</v>
      </c>
      <c r="C206" s="147" t="s">
        <v>45</v>
      </c>
      <c r="D206" s="148"/>
      <c r="E206" s="149"/>
      <c r="F206" s="149"/>
      <c r="DM206" s="19"/>
      <c r="DN206" s="19"/>
      <c r="DO206" s="19"/>
      <c r="DP206" s="19"/>
      <c r="DQ206" s="19"/>
      <c r="DR206" s="19"/>
      <c r="DS206" s="19"/>
      <c r="DT206" s="19"/>
    </row>
    <row r="207" spans="1:124" ht="12.75">
      <c r="A207" s="130"/>
      <c r="B207" s="117"/>
      <c r="C207" s="117"/>
      <c r="D207" s="118"/>
      <c r="E207" s="116"/>
      <c r="F207" s="116"/>
      <c r="DM207" s="19"/>
      <c r="DN207" s="19"/>
      <c r="DO207" s="19"/>
      <c r="DP207" s="19"/>
      <c r="DQ207" s="19"/>
      <c r="DR207" s="19"/>
      <c r="DS207" s="19"/>
      <c r="DT207" s="19"/>
    </row>
    <row r="208" spans="1:124" ht="12.75">
      <c r="A208" s="128"/>
      <c r="B208" s="89" t="s">
        <v>128</v>
      </c>
      <c r="C208" s="102" t="s">
        <v>45</v>
      </c>
      <c r="D208" s="115"/>
      <c r="E208" s="116"/>
      <c r="F208" s="116"/>
      <c r="DM208" s="19"/>
      <c r="DN208" s="19"/>
      <c r="DO208" s="19"/>
      <c r="DP208" s="19"/>
      <c r="DQ208" s="19"/>
      <c r="DR208" s="19"/>
      <c r="DS208" s="19"/>
      <c r="DT208" s="19"/>
    </row>
    <row r="209" spans="1:124" ht="12.75">
      <c r="A209" s="130"/>
      <c r="B209" s="117"/>
      <c r="C209" s="117"/>
      <c r="D209" s="118"/>
      <c r="E209" s="116"/>
      <c r="F209" s="116"/>
      <c r="DM209" s="19"/>
      <c r="DN209" s="19"/>
      <c r="DO209" s="19"/>
      <c r="DP209" s="19"/>
      <c r="DQ209" s="19"/>
      <c r="DR209" s="19"/>
      <c r="DS209" s="19"/>
      <c r="DT209" s="19"/>
    </row>
    <row r="210" spans="1:124" ht="12.75">
      <c r="A210" s="130"/>
      <c r="B210" s="136" t="s">
        <v>129</v>
      </c>
      <c r="C210" s="117"/>
      <c r="D210" s="118"/>
      <c r="E210" s="116"/>
      <c r="F210" s="116"/>
      <c r="DM210" s="19"/>
      <c r="DN210" s="19"/>
      <c r="DO210" s="19"/>
      <c r="DP210" s="19"/>
      <c r="DQ210" s="19"/>
      <c r="DR210" s="19"/>
      <c r="DS210" s="19"/>
      <c r="DT210" s="19"/>
    </row>
    <row r="211" spans="1:124" ht="12.75">
      <c r="A211" s="130"/>
      <c r="B211" s="117"/>
      <c r="C211" s="117"/>
      <c r="D211" s="118"/>
      <c r="E211" s="116"/>
      <c r="F211" s="116"/>
      <c r="DM211" s="19"/>
      <c r="DN211" s="19"/>
      <c r="DO211" s="19"/>
      <c r="DP211" s="19"/>
      <c r="DQ211" s="19"/>
      <c r="DR211" s="19"/>
      <c r="DS211" s="19"/>
      <c r="DT211" s="19"/>
    </row>
    <row r="212" spans="1:124" ht="12.75">
      <c r="A212" s="130"/>
      <c r="B212" s="103" t="s">
        <v>130</v>
      </c>
      <c r="C212" s="117"/>
      <c r="D212" s="118"/>
      <c r="E212" s="116"/>
      <c r="F212" s="116"/>
      <c r="DM212" s="19"/>
      <c r="DN212" s="19"/>
      <c r="DO212" s="19"/>
      <c r="DP212" s="19"/>
      <c r="DQ212" s="19"/>
      <c r="DR212" s="19"/>
      <c r="DS212" s="19"/>
      <c r="DT212" s="19"/>
    </row>
    <row r="213" spans="1:124" ht="12.75">
      <c r="A213" s="130"/>
      <c r="B213" s="117"/>
      <c r="C213" s="117"/>
      <c r="D213" s="118"/>
      <c r="E213" s="116"/>
      <c r="F213" s="116"/>
      <c r="DM213" s="19"/>
      <c r="DN213" s="19"/>
      <c r="DO213" s="19"/>
      <c r="DP213" s="19"/>
      <c r="DQ213" s="19"/>
      <c r="DR213" s="19"/>
      <c r="DS213" s="19"/>
      <c r="DT213" s="19"/>
    </row>
    <row r="214" spans="1:124" ht="12.75">
      <c r="A214" s="131">
        <v>4.1</v>
      </c>
      <c r="B214" s="89" t="s">
        <v>131</v>
      </c>
      <c r="C214" s="60" t="s">
        <v>93</v>
      </c>
      <c r="D214" s="133"/>
      <c r="E214" s="134"/>
      <c r="F214" s="134" t="s">
        <v>115</v>
      </c>
      <c r="DM214" s="19"/>
      <c r="DN214" s="19"/>
      <c r="DO214" s="19"/>
      <c r="DP214" s="19"/>
      <c r="DQ214" s="19"/>
      <c r="DR214" s="19"/>
      <c r="DS214" s="19"/>
      <c r="DT214" s="19"/>
    </row>
    <row r="215" spans="1:124" ht="12.75">
      <c r="A215" s="130"/>
      <c r="B215" s="117"/>
      <c r="C215" s="117"/>
      <c r="D215" s="118"/>
      <c r="E215" s="116"/>
      <c r="F215" s="116"/>
      <c r="DM215" s="19"/>
      <c r="DN215" s="19"/>
      <c r="DO215" s="19"/>
      <c r="DP215" s="19"/>
      <c r="DQ215" s="19"/>
      <c r="DR215" s="19"/>
      <c r="DS215" s="19"/>
      <c r="DT215" s="19"/>
    </row>
    <row r="216" spans="1:124" ht="12.75">
      <c r="A216" s="131">
        <f>A214+0.1</f>
        <v>4.199999999999999</v>
      </c>
      <c r="B216" s="89" t="s">
        <v>132</v>
      </c>
      <c r="C216" s="60" t="s">
        <v>114</v>
      </c>
      <c r="D216" s="133"/>
      <c r="E216" s="134"/>
      <c r="F216" s="134" t="s">
        <v>115</v>
      </c>
      <c r="DM216" s="19"/>
      <c r="DN216" s="19"/>
      <c r="DO216" s="19"/>
      <c r="DP216" s="19"/>
      <c r="DQ216" s="19"/>
      <c r="DR216" s="19"/>
      <c r="DS216" s="19"/>
      <c r="DT216" s="19"/>
    </row>
    <row r="217" spans="1:124" ht="12.75">
      <c r="A217" s="130"/>
      <c r="B217" s="117"/>
      <c r="C217" s="117"/>
      <c r="D217" s="118"/>
      <c r="E217" s="116"/>
      <c r="F217" s="116"/>
      <c r="DM217" s="19"/>
      <c r="DN217" s="19"/>
      <c r="DO217" s="19"/>
      <c r="DP217" s="19"/>
      <c r="DQ217" s="19"/>
      <c r="DR217" s="19"/>
      <c r="DS217" s="19"/>
      <c r="DT217" s="19"/>
    </row>
    <row r="218" spans="1:124" ht="12.75">
      <c r="A218" s="131">
        <f>A216+0.1</f>
        <v>4.299999999999999</v>
      </c>
      <c r="B218" s="89" t="s">
        <v>133</v>
      </c>
      <c r="C218" s="60" t="s">
        <v>114</v>
      </c>
      <c r="D218" s="133">
        <v>40</v>
      </c>
      <c r="E218" s="134"/>
      <c r="F218" s="134">
        <f>E218*D218</f>
        <v>0</v>
      </c>
      <c r="DM218" s="19"/>
      <c r="DN218" s="19"/>
      <c r="DO218" s="19"/>
      <c r="DP218" s="19"/>
      <c r="DQ218" s="19"/>
      <c r="DR218" s="19"/>
      <c r="DS218" s="19"/>
      <c r="DT218" s="19"/>
    </row>
    <row r="219" spans="1:124" ht="12.75">
      <c r="A219" s="130"/>
      <c r="B219" s="117"/>
      <c r="C219" s="117"/>
      <c r="D219" s="118"/>
      <c r="E219" s="116"/>
      <c r="F219" s="116"/>
      <c r="DM219" s="19"/>
      <c r="DN219" s="19"/>
      <c r="DO219" s="19"/>
      <c r="DP219" s="19"/>
      <c r="DQ219" s="19"/>
      <c r="DR219" s="19"/>
      <c r="DS219" s="19"/>
      <c r="DT219" s="19"/>
    </row>
    <row r="220" spans="1:124" ht="12.75">
      <c r="A220" s="130"/>
      <c r="B220" s="117"/>
      <c r="C220" s="117"/>
      <c r="D220" s="118"/>
      <c r="E220" s="116"/>
      <c r="F220" s="116"/>
      <c r="DM220" s="19"/>
      <c r="DN220" s="19"/>
      <c r="DO220" s="19"/>
      <c r="DP220" s="19"/>
      <c r="DQ220" s="19"/>
      <c r="DR220" s="19"/>
      <c r="DS220" s="19"/>
      <c r="DT220" s="19"/>
    </row>
    <row r="221" spans="1:124" ht="12.75">
      <c r="A221" s="130"/>
      <c r="B221" s="117"/>
      <c r="C221" s="117"/>
      <c r="D221" s="118"/>
      <c r="E221" s="116"/>
      <c r="F221" s="116"/>
      <c r="DM221" s="19"/>
      <c r="DN221" s="19"/>
      <c r="DO221" s="19"/>
      <c r="DP221" s="19"/>
      <c r="DQ221" s="19"/>
      <c r="DR221" s="19"/>
      <c r="DS221" s="19"/>
      <c r="DT221" s="19"/>
    </row>
    <row r="222" spans="1:124" ht="12.75">
      <c r="A222" s="130"/>
      <c r="B222" s="136" t="s">
        <v>134</v>
      </c>
      <c r="C222" s="117"/>
      <c r="D222" s="118"/>
      <c r="E222" s="116"/>
      <c r="F222" s="116"/>
      <c r="DM222" s="19"/>
      <c r="DN222" s="19"/>
      <c r="DO222" s="19"/>
      <c r="DP222" s="19"/>
      <c r="DQ222" s="19"/>
      <c r="DR222" s="19"/>
      <c r="DS222" s="19"/>
      <c r="DT222" s="19"/>
    </row>
    <row r="223" spans="1:124" ht="12.75">
      <c r="A223" s="130"/>
      <c r="B223" s="117"/>
      <c r="C223" s="117"/>
      <c r="D223" s="118"/>
      <c r="E223" s="116"/>
      <c r="F223" s="116"/>
      <c r="DM223" s="19"/>
      <c r="DN223" s="19"/>
      <c r="DO223" s="19"/>
      <c r="DP223" s="19"/>
      <c r="DQ223" s="19"/>
      <c r="DR223" s="19"/>
      <c r="DS223" s="19"/>
      <c r="DT223" s="19"/>
    </row>
    <row r="224" spans="1:124" ht="12.75">
      <c r="A224" s="128"/>
      <c r="B224" s="89" t="s">
        <v>135</v>
      </c>
      <c r="C224" s="150"/>
      <c r="D224" s="115"/>
      <c r="E224" s="116"/>
      <c r="F224" s="116"/>
      <c r="DM224" s="19"/>
      <c r="DN224" s="19"/>
      <c r="DO224" s="19"/>
      <c r="DP224" s="19"/>
      <c r="DQ224" s="19"/>
      <c r="DR224" s="19"/>
      <c r="DS224" s="19"/>
      <c r="DT224" s="19"/>
    </row>
    <row r="225" spans="1:124" ht="12.75">
      <c r="A225" s="130"/>
      <c r="B225" s="89" t="s">
        <v>136</v>
      </c>
      <c r="C225" s="117"/>
      <c r="D225" s="118"/>
      <c r="E225" s="116"/>
      <c r="F225" s="116"/>
      <c r="DM225" s="19"/>
      <c r="DN225" s="19"/>
      <c r="DO225" s="19"/>
      <c r="DP225" s="19"/>
      <c r="DQ225" s="19"/>
      <c r="DR225" s="19"/>
      <c r="DS225" s="19"/>
      <c r="DT225" s="19"/>
    </row>
    <row r="226" spans="1:124" ht="12.75">
      <c r="A226" s="130"/>
      <c r="B226" s="89" t="s">
        <v>137</v>
      </c>
      <c r="C226" s="117"/>
      <c r="D226" s="118"/>
      <c r="E226" s="116"/>
      <c r="F226" s="116"/>
      <c r="DM226" s="19"/>
      <c r="DN226" s="19"/>
      <c r="DO226" s="19"/>
      <c r="DP226" s="19"/>
      <c r="DQ226" s="19"/>
      <c r="DR226" s="19"/>
      <c r="DS226" s="19"/>
      <c r="DT226" s="19"/>
    </row>
    <row r="227" spans="1:124" ht="12.75">
      <c r="A227" s="130"/>
      <c r="B227" s="117"/>
      <c r="C227" s="117"/>
      <c r="D227" s="118"/>
      <c r="E227" s="116"/>
      <c r="F227" s="116"/>
      <c r="DM227" s="19"/>
      <c r="DN227" s="19"/>
      <c r="DO227" s="19"/>
      <c r="DP227" s="19"/>
      <c r="DQ227" s="19"/>
      <c r="DR227" s="19"/>
      <c r="DS227" s="19"/>
      <c r="DT227" s="19"/>
    </row>
    <row r="228" spans="1:124" ht="12.75">
      <c r="A228" s="130"/>
      <c r="B228" s="103" t="s">
        <v>130</v>
      </c>
      <c r="C228" s="117"/>
      <c r="D228" s="118"/>
      <c r="E228" s="116"/>
      <c r="F228" s="116"/>
      <c r="DM228" s="19"/>
      <c r="DN228" s="19"/>
      <c r="DO228" s="19"/>
      <c r="DP228" s="19"/>
      <c r="DQ228" s="19"/>
      <c r="DR228" s="19"/>
      <c r="DS228" s="19"/>
      <c r="DT228" s="19"/>
    </row>
    <row r="229" spans="1:124" ht="12.75">
      <c r="A229" s="130"/>
      <c r="B229" s="117"/>
      <c r="C229" s="117"/>
      <c r="D229" s="118"/>
      <c r="E229" s="116"/>
      <c r="F229" s="116"/>
      <c r="DM229" s="19"/>
      <c r="DN229" s="19"/>
      <c r="DO229" s="19"/>
      <c r="DP229" s="19"/>
      <c r="DQ229" s="19"/>
      <c r="DR229" s="19"/>
      <c r="DS229" s="19"/>
      <c r="DT229" s="19"/>
    </row>
    <row r="230" spans="1:124" ht="12.75">
      <c r="A230" s="131">
        <v>4.4</v>
      </c>
      <c r="B230" s="89" t="s">
        <v>138</v>
      </c>
      <c r="C230" s="102" t="s">
        <v>139</v>
      </c>
      <c r="D230" s="133"/>
      <c r="E230" s="135"/>
      <c r="F230" s="134" t="s">
        <v>115</v>
      </c>
      <c r="DM230" s="19"/>
      <c r="DN230" s="19"/>
      <c r="DO230" s="19"/>
      <c r="DP230" s="19"/>
      <c r="DQ230" s="19"/>
      <c r="DR230" s="19"/>
      <c r="DS230" s="19"/>
      <c r="DT230" s="19"/>
    </row>
    <row r="231" spans="1:124" ht="12.75">
      <c r="A231" s="130"/>
      <c r="B231" s="117"/>
      <c r="C231" s="117"/>
      <c r="D231" s="118"/>
      <c r="E231" s="116"/>
      <c r="F231" s="116"/>
      <c r="DM231" s="19"/>
      <c r="DN231" s="19"/>
      <c r="DO231" s="19"/>
      <c r="DP231" s="19"/>
      <c r="DQ231" s="19"/>
      <c r="DR231" s="19"/>
      <c r="DS231" s="19"/>
      <c r="DT231" s="19"/>
    </row>
    <row r="232" spans="1:124" ht="12.75">
      <c r="A232" s="130"/>
      <c r="B232" s="117"/>
      <c r="C232" s="117"/>
      <c r="D232" s="118"/>
      <c r="E232" s="116"/>
      <c r="F232" s="116"/>
      <c r="DM232" s="19"/>
      <c r="DN232" s="19"/>
      <c r="DO232" s="19"/>
      <c r="DP232" s="19"/>
      <c r="DQ232" s="19"/>
      <c r="DR232" s="19"/>
      <c r="DS232" s="19"/>
      <c r="DT232" s="19"/>
    </row>
    <row r="233" spans="1:124" ht="12.75">
      <c r="A233" s="130"/>
      <c r="B233" s="151" t="s">
        <v>140</v>
      </c>
      <c r="C233" s="117"/>
      <c r="D233" s="118"/>
      <c r="E233" s="116"/>
      <c r="F233" s="116"/>
      <c r="DM233" s="19"/>
      <c r="DN233" s="19"/>
      <c r="DO233" s="19"/>
      <c r="DP233" s="19"/>
      <c r="DQ233" s="19"/>
      <c r="DR233" s="19"/>
      <c r="DS233" s="19"/>
      <c r="DT233" s="19"/>
    </row>
    <row r="234" spans="1:124" ht="12.75">
      <c r="A234" s="130"/>
      <c r="B234" s="117"/>
      <c r="C234" s="117"/>
      <c r="D234" s="118"/>
      <c r="E234" s="116"/>
      <c r="F234" s="116"/>
      <c r="DM234" s="19"/>
      <c r="DN234" s="19"/>
      <c r="DO234" s="19"/>
      <c r="DP234" s="19"/>
      <c r="DQ234" s="19"/>
      <c r="DR234" s="19"/>
      <c r="DS234" s="19"/>
      <c r="DT234" s="19"/>
    </row>
    <row r="235" spans="1:124" ht="12.75">
      <c r="A235" s="143"/>
      <c r="B235" s="103" t="s">
        <v>141</v>
      </c>
      <c r="C235" s="152"/>
      <c r="D235" s="144"/>
      <c r="E235" s="116"/>
      <c r="F235" s="116"/>
      <c r="DM235" s="19"/>
      <c r="DN235" s="19"/>
      <c r="DO235" s="19"/>
      <c r="DP235" s="19"/>
      <c r="DQ235" s="19"/>
      <c r="DR235" s="19"/>
      <c r="DS235" s="19"/>
      <c r="DT235" s="19"/>
    </row>
    <row r="236" spans="1:124" ht="12.75">
      <c r="A236" s="130"/>
      <c r="B236" s="117"/>
      <c r="C236" s="117"/>
      <c r="D236" s="118"/>
      <c r="E236" s="116"/>
      <c r="F236" s="116"/>
      <c r="DM236" s="19"/>
      <c r="DN236" s="19"/>
      <c r="DO236" s="19"/>
      <c r="DP236" s="19"/>
      <c r="DQ236" s="19"/>
      <c r="DR236" s="19"/>
      <c r="DS236" s="19"/>
      <c r="DT236" s="19"/>
    </row>
    <row r="237" spans="1:124" ht="12.75">
      <c r="A237" s="131">
        <v>4.5</v>
      </c>
      <c r="B237" s="89" t="s">
        <v>142</v>
      </c>
      <c r="C237" s="153" t="s">
        <v>143</v>
      </c>
      <c r="D237" s="133"/>
      <c r="E237" s="134"/>
      <c r="F237" s="134" t="s">
        <v>115</v>
      </c>
      <c r="DM237" s="19"/>
      <c r="DN237" s="19"/>
      <c r="DO237" s="19"/>
      <c r="DP237" s="19"/>
      <c r="DQ237" s="19"/>
      <c r="DR237" s="19"/>
      <c r="DS237" s="19"/>
      <c r="DT237" s="19"/>
    </row>
    <row r="238" spans="1:124" ht="12.75">
      <c r="A238" s="154"/>
      <c r="B238" s="117"/>
      <c r="C238" s="117"/>
      <c r="D238" s="118"/>
      <c r="E238" s="116"/>
      <c r="F238" s="116"/>
      <c r="DM238" s="19"/>
      <c r="DN238" s="19"/>
      <c r="DO238" s="19"/>
      <c r="DP238" s="19"/>
      <c r="DQ238" s="19"/>
      <c r="DR238" s="19"/>
      <c r="DS238" s="19"/>
      <c r="DT238" s="19"/>
    </row>
    <row r="239" spans="1:124" ht="12.75">
      <c r="A239" s="155" t="s">
        <v>144</v>
      </c>
      <c r="B239" s="156" t="s">
        <v>145</v>
      </c>
      <c r="C239" s="117"/>
      <c r="D239" s="118"/>
      <c r="E239" s="116"/>
      <c r="F239" s="116"/>
      <c r="DM239" s="19"/>
      <c r="DN239" s="19"/>
      <c r="DO239" s="19"/>
      <c r="DP239" s="19"/>
      <c r="DQ239" s="19"/>
      <c r="DR239" s="19"/>
      <c r="DS239" s="19"/>
      <c r="DT239" s="19"/>
    </row>
    <row r="240" spans="1:124" ht="12.75">
      <c r="A240" s="154"/>
      <c r="B240" s="117"/>
      <c r="C240" s="117"/>
      <c r="D240" s="118"/>
      <c r="E240" s="116"/>
      <c r="F240" s="116"/>
      <c r="DM240" s="19"/>
      <c r="DN240" s="19"/>
      <c r="DO240" s="19"/>
      <c r="DP240" s="19"/>
      <c r="DQ240" s="19"/>
      <c r="DR240" s="19"/>
      <c r="DS240" s="19"/>
      <c r="DT240" s="19"/>
    </row>
    <row r="241" spans="1:124" ht="12.75">
      <c r="A241" s="157">
        <v>4.6</v>
      </c>
      <c r="B241" s="158" t="s">
        <v>146</v>
      </c>
      <c r="C241" s="159" t="s">
        <v>100</v>
      </c>
      <c r="D241" s="133"/>
      <c r="E241" s="134"/>
      <c r="F241" s="134" t="s">
        <v>115</v>
      </c>
      <c r="DM241" s="19"/>
      <c r="DN241" s="19"/>
      <c r="DO241" s="19"/>
      <c r="DP241" s="19"/>
      <c r="DQ241" s="19"/>
      <c r="DR241" s="19"/>
      <c r="DS241" s="19"/>
      <c r="DT241" s="19"/>
    </row>
    <row r="242" spans="1:124" ht="12.75">
      <c r="A242" s="157"/>
      <c r="B242" s="160"/>
      <c r="C242" s="159"/>
      <c r="D242" s="161"/>
      <c r="E242" s="162"/>
      <c r="F242" s="116"/>
      <c r="DM242" s="19"/>
      <c r="DN242" s="19"/>
      <c r="DO242" s="19"/>
      <c r="DP242" s="19"/>
      <c r="DQ242" s="19"/>
      <c r="DR242" s="19"/>
      <c r="DS242" s="19"/>
      <c r="DT242" s="19"/>
    </row>
    <row r="243" spans="1:124" ht="12.75">
      <c r="A243" s="157">
        <v>4.7</v>
      </c>
      <c r="B243" s="158" t="s">
        <v>147</v>
      </c>
      <c r="C243" s="159" t="s">
        <v>100</v>
      </c>
      <c r="D243" s="133"/>
      <c r="E243" s="134"/>
      <c r="F243" s="134" t="s">
        <v>115</v>
      </c>
      <c r="DM243" s="19"/>
      <c r="DN243" s="19"/>
      <c r="DO243" s="19"/>
      <c r="DP243" s="19"/>
      <c r="DQ243" s="19"/>
      <c r="DR243" s="19"/>
      <c r="DS243" s="19"/>
      <c r="DT243" s="19"/>
    </row>
    <row r="244" spans="1:124" ht="12.75">
      <c r="A244" s="88"/>
      <c r="B244" s="119"/>
      <c r="C244" s="60"/>
      <c r="D244" s="123"/>
      <c r="E244" s="96"/>
      <c r="F244" s="125"/>
      <c r="DM244" s="19"/>
      <c r="DN244" s="19"/>
      <c r="DO244" s="19"/>
      <c r="DP244" s="19"/>
      <c r="DQ244" s="19"/>
      <c r="DR244" s="19"/>
      <c r="DS244" s="19"/>
      <c r="DT244" s="19"/>
    </row>
    <row r="245" spans="1:124" ht="12.75">
      <c r="A245" s="88"/>
      <c r="B245" s="163"/>
      <c r="C245" s="60"/>
      <c r="D245" s="123"/>
      <c r="E245" s="96"/>
      <c r="F245" s="125"/>
      <c r="DM245" s="19"/>
      <c r="DN245" s="19"/>
      <c r="DO245" s="19"/>
      <c r="DP245" s="19"/>
      <c r="DQ245" s="19"/>
      <c r="DR245" s="19"/>
      <c r="DS245" s="19"/>
      <c r="DT245" s="19"/>
    </row>
    <row r="246" spans="1:124" ht="12.75">
      <c r="A246" s="164">
        <f>A243+0.1</f>
        <v>4.8</v>
      </c>
      <c r="B246" s="122" t="s">
        <v>148</v>
      </c>
      <c r="C246" s="60" t="s">
        <v>68</v>
      </c>
      <c r="D246" s="123">
        <v>1</v>
      </c>
      <c r="E246" s="99"/>
      <c r="F246" s="97">
        <f>E246*D246</f>
        <v>0</v>
      </c>
      <c r="DM246" s="19"/>
      <c r="DN246" s="19"/>
      <c r="DO246" s="19"/>
      <c r="DP246" s="19"/>
      <c r="DQ246" s="19"/>
      <c r="DR246" s="19"/>
      <c r="DS246" s="19"/>
      <c r="DT246" s="19"/>
    </row>
    <row r="247" spans="1:124" ht="12.75">
      <c r="A247" s="165"/>
      <c r="B247" s="122"/>
      <c r="C247" s="60"/>
      <c r="D247" s="123"/>
      <c r="E247" s="96"/>
      <c r="F247" s="97"/>
      <c r="DM247" s="19"/>
      <c r="DN247" s="19"/>
      <c r="DO247" s="19"/>
      <c r="DP247" s="19"/>
      <c r="DQ247" s="19"/>
      <c r="DR247" s="19"/>
      <c r="DS247" s="19"/>
      <c r="DT247" s="19"/>
    </row>
    <row r="248" spans="1:124" ht="12.75">
      <c r="A248" s="165">
        <f>A246+0.1</f>
        <v>4.8999999999999995</v>
      </c>
      <c r="B248" s="122" t="s">
        <v>149</v>
      </c>
      <c r="C248" s="60" t="s">
        <v>68</v>
      </c>
      <c r="D248" s="123">
        <v>3</v>
      </c>
      <c r="E248" s="99"/>
      <c r="F248" s="97">
        <f>E248*D248</f>
        <v>0</v>
      </c>
      <c r="DM248" s="19"/>
      <c r="DN248" s="19"/>
      <c r="DO248" s="19"/>
      <c r="DP248" s="19"/>
      <c r="DQ248" s="19"/>
      <c r="DR248" s="19"/>
      <c r="DS248" s="19"/>
      <c r="DT248" s="19"/>
    </row>
    <row r="249" spans="1:124" ht="12.75">
      <c r="A249" s="165"/>
      <c r="B249" s="122"/>
      <c r="C249" s="60"/>
      <c r="D249" s="123"/>
      <c r="E249" s="96"/>
      <c r="F249" s="97"/>
      <c r="DM249" s="19"/>
      <c r="DN249" s="19"/>
      <c r="DO249" s="19"/>
      <c r="DP249" s="19"/>
      <c r="DQ249" s="19"/>
      <c r="DR249" s="19"/>
      <c r="DS249" s="19"/>
      <c r="DT249" s="19"/>
    </row>
    <row r="250" spans="1:124" ht="12.75">
      <c r="A250" s="166">
        <v>4.1</v>
      </c>
      <c r="B250" s="122" t="s">
        <v>150</v>
      </c>
      <c r="C250" s="60" t="s">
        <v>68</v>
      </c>
      <c r="D250" s="123">
        <v>1</v>
      </c>
      <c r="E250" s="99"/>
      <c r="F250" s="97">
        <f>E250*D250</f>
        <v>0</v>
      </c>
      <c r="DM250" s="19"/>
      <c r="DN250" s="19"/>
      <c r="DO250" s="19"/>
      <c r="DP250" s="19"/>
      <c r="DQ250" s="19"/>
      <c r="DR250" s="19"/>
      <c r="DS250" s="19"/>
      <c r="DT250" s="19"/>
    </row>
    <row r="251" spans="1:124" ht="12.75">
      <c r="A251" s="165"/>
      <c r="B251" s="89"/>
      <c r="C251" s="60"/>
      <c r="D251" s="167"/>
      <c r="E251" s="168"/>
      <c r="F251" s="97"/>
      <c r="DM251" s="19"/>
      <c r="DN251" s="19"/>
      <c r="DO251" s="19"/>
      <c r="DP251" s="19"/>
      <c r="DQ251" s="19"/>
      <c r="DR251" s="19"/>
      <c r="DS251" s="19"/>
      <c r="DT251" s="19"/>
    </row>
    <row r="252" spans="1:124" ht="12.75">
      <c r="A252" s="166">
        <f>A250+0.01</f>
        <v>4.109999999999999</v>
      </c>
      <c r="B252" s="122" t="s">
        <v>151</v>
      </c>
      <c r="C252" s="60" t="s">
        <v>68</v>
      </c>
      <c r="D252" s="123">
        <v>1</v>
      </c>
      <c r="E252" s="99"/>
      <c r="F252" s="97">
        <f>E252*D252</f>
        <v>0</v>
      </c>
      <c r="DM252" s="19"/>
      <c r="DN252" s="19"/>
      <c r="DO252" s="19"/>
      <c r="DP252" s="19"/>
      <c r="DQ252" s="19"/>
      <c r="DR252" s="19"/>
      <c r="DS252" s="19"/>
      <c r="DT252" s="19"/>
    </row>
    <row r="253" spans="1:124" ht="12.75">
      <c r="A253" s="88"/>
      <c r="B253" s="89"/>
      <c r="C253" s="60"/>
      <c r="D253" s="167"/>
      <c r="E253" s="168"/>
      <c r="F253" s="97"/>
      <c r="DM253" s="19"/>
      <c r="DN253" s="19"/>
      <c r="DO253" s="19"/>
      <c r="DP253" s="19"/>
      <c r="DQ253" s="19"/>
      <c r="DR253" s="19"/>
      <c r="DS253" s="19"/>
      <c r="DT253" s="19"/>
    </row>
    <row r="254" spans="1:124" ht="12.75">
      <c r="A254" s="105"/>
      <c r="B254" s="106" t="s">
        <v>152</v>
      </c>
      <c r="C254" s="107"/>
      <c r="D254" s="108"/>
      <c r="E254" s="109"/>
      <c r="F254" s="110">
        <f>SUM(F203:F252)</f>
        <v>0</v>
      </c>
      <c r="DM254" s="19"/>
      <c r="DN254" s="19"/>
      <c r="DO254" s="19"/>
      <c r="DP254" s="19"/>
      <c r="DQ254" s="19"/>
      <c r="DR254" s="19"/>
      <c r="DS254" s="19"/>
      <c r="DT254" s="19"/>
    </row>
    <row r="255" spans="1:124" ht="12.75">
      <c r="A255" s="58"/>
      <c r="B255" s="59"/>
      <c r="C255" s="60"/>
      <c r="D255" s="111"/>
      <c r="E255" s="112"/>
      <c r="F255" s="113"/>
      <c r="DM255" s="19"/>
      <c r="DN255" s="19"/>
      <c r="DO255" s="19"/>
      <c r="DP255" s="19"/>
      <c r="DQ255" s="19"/>
      <c r="DR255" s="19"/>
      <c r="DS255" s="19"/>
      <c r="DT255" s="19"/>
    </row>
    <row r="256" spans="1:124" ht="12.75">
      <c r="A256" s="58"/>
      <c r="B256" s="59"/>
      <c r="C256" s="60"/>
      <c r="D256" s="114"/>
      <c r="E256" s="96"/>
      <c r="F256" s="97"/>
      <c r="DM256" s="19"/>
      <c r="DN256" s="19"/>
      <c r="DO256" s="19"/>
      <c r="DP256" s="19"/>
      <c r="DQ256" s="19"/>
      <c r="DR256" s="19"/>
      <c r="DS256" s="19"/>
      <c r="DT256" s="19"/>
    </row>
    <row r="257" spans="1:124" ht="12.75">
      <c r="A257" s="90"/>
      <c r="B257" s="91" t="s">
        <v>49</v>
      </c>
      <c r="C257" s="92"/>
      <c r="D257" s="93"/>
      <c r="E257" s="93"/>
      <c r="F257" s="94"/>
      <c r="DM257" s="19"/>
      <c r="DN257" s="19"/>
      <c r="DO257" s="19"/>
      <c r="DP257" s="19"/>
      <c r="DQ257" s="19"/>
      <c r="DR257" s="19"/>
      <c r="DS257" s="19"/>
      <c r="DT257" s="19"/>
    </row>
    <row r="258" spans="1:124" ht="12.75">
      <c r="A258" s="58"/>
      <c r="B258" s="136"/>
      <c r="C258" s="60"/>
      <c r="D258" s="114"/>
      <c r="E258" s="96"/>
      <c r="F258" s="97"/>
      <c r="DM258" s="19"/>
      <c r="DN258" s="19"/>
      <c r="DO258" s="19"/>
      <c r="DP258" s="19"/>
      <c r="DQ258" s="19"/>
      <c r="DR258" s="19"/>
      <c r="DS258" s="19"/>
      <c r="DT258" s="19"/>
    </row>
    <row r="259" spans="1:124" ht="12.75">
      <c r="A259" s="128"/>
      <c r="B259" s="89" t="s">
        <v>153</v>
      </c>
      <c r="C259" s="102" t="s">
        <v>45</v>
      </c>
      <c r="D259" s="115"/>
      <c r="E259" s="116"/>
      <c r="F259" s="116"/>
      <c r="DM259" s="19"/>
      <c r="DN259" s="19"/>
      <c r="DO259" s="19"/>
      <c r="DP259" s="19"/>
      <c r="DQ259" s="19"/>
      <c r="DR259" s="19"/>
      <c r="DS259" s="19"/>
      <c r="DT259" s="19"/>
    </row>
    <row r="260" spans="1:124" ht="12.75">
      <c r="A260" s="130"/>
      <c r="B260" s="117"/>
      <c r="C260" s="117"/>
      <c r="D260" s="118"/>
      <c r="E260" s="116"/>
      <c r="F260" s="116"/>
      <c r="DM260" s="19"/>
      <c r="DN260" s="19"/>
      <c r="DO260" s="19"/>
      <c r="DP260" s="19"/>
      <c r="DQ260" s="19"/>
      <c r="DR260" s="19"/>
      <c r="DS260" s="19"/>
      <c r="DT260" s="19"/>
    </row>
    <row r="261" spans="1:124" ht="12.75">
      <c r="A261" s="128"/>
      <c r="B261" s="89" t="s">
        <v>154</v>
      </c>
      <c r="C261" s="102" t="s">
        <v>45</v>
      </c>
      <c r="D261" s="115"/>
      <c r="E261" s="116"/>
      <c r="F261" s="116"/>
      <c r="DM261" s="19"/>
      <c r="DN261" s="19"/>
      <c r="DO261" s="19"/>
      <c r="DP261" s="19"/>
      <c r="DQ261" s="19"/>
      <c r="DR261" s="19"/>
      <c r="DS261" s="19"/>
      <c r="DT261" s="19"/>
    </row>
    <row r="262" spans="1:124" ht="12.75">
      <c r="A262" s="130"/>
      <c r="B262" s="117"/>
      <c r="C262" s="117"/>
      <c r="D262" s="118"/>
      <c r="E262" s="116"/>
      <c r="F262" s="116"/>
      <c r="DM262" s="19"/>
      <c r="DN262" s="19"/>
      <c r="DO262" s="19"/>
      <c r="DP262" s="19"/>
      <c r="DQ262" s="19"/>
      <c r="DR262" s="19"/>
      <c r="DS262" s="19"/>
      <c r="DT262" s="19"/>
    </row>
    <row r="263" spans="1:124" ht="12.75">
      <c r="A263" s="130"/>
      <c r="B263" s="89" t="s">
        <v>155</v>
      </c>
      <c r="C263" s="117"/>
      <c r="D263" s="118"/>
      <c r="E263" s="116"/>
      <c r="F263" s="116"/>
      <c r="DM263" s="19"/>
      <c r="DN263" s="19"/>
      <c r="DO263" s="19"/>
      <c r="DP263" s="19"/>
      <c r="DQ263" s="19"/>
      <c r="DR263" s="19"/>
      <c r="DS263" s="19"/>
      <c r="DT263" s="19"/>
    </row>
    <row r="264" spans="1:124" ht="12.75">
      <c r="A264" s="130"/>
      <c r="B264" s="89" t="s">
        <v>156</v>
      </c>
      <c r="C264" s="117"/>
      <c r="D264" s="118"/>
      <c r="E264" s="116"/>
      <c r="F264" s="116"/>
      <c r="DM264" s="19"/>
      <c r="DN264" s="19"/>
      <c r="DO264" s="19"/>
      <c r="DP264" s="19"/>
      <c r="DQ264" s="19"/>
      <c r="DR264" s="19"/>
      <c r="DS264" s="19"/>
      <c r="DT264" s="19"/>
    </row>
    <row r="265" spans="1:124" ht="12.75">
      <c r="A265" s="130"/>
      <c r="B265" s="89" t="s">
        <v>157</v>
      </c>
      <c r="C265" s="117"/>
      <c r="D265" s="118"/>
      <c r="E265" s="116"/>
      <c r="F265" s="116"/>
      <c r="DM265" s="19"/>
      <c r="DN265" s="19"/>
      <c r="DO265" s="19"/>
      <c r="DP265" s="19"/>
      <c r="DQ265" s="19"/>
      <c r="DR265" s="19"/>
      <c r="DS265" s="19"/>
      <c r="DT265" s="19"/>
    </row>
    <row r="266" spans="1:124" ht="12.75">
      <c r="A266" s="143"/>
      <c r="B266" s="89" t="s">
        <v>158</v>
      </c>
      <c r="C266" s="102" t="s">
        <v>45</v>
      </c>
      <c r="D266" s="144"/>
      <c r="E266" s="116"/>
      <c r="F266" s="116"/>
      <c r="DM266" s="19"/>
      <c r="DN266" s="19"/>
      <c r="DO266" s="19"/>
      <c r="DP266" s="19"/>
      <c r="DQ266" s="19"/>
      <c r="DR266" s="19"/>
      <c r="DS266" s="19"/>
      <c r="DT266" s="19"/>
    </row>
    <row r="267" spans="1:124" ht="12.75">
      <c r="A267" s="58"/>
      <c r="B267" s="136"/>
      <c r="C267" s="60"/>
      <c r="D267" s="114"/>
      <c r="E267" s="96"/>
      <c r="F267" s="97"/>
      <c r="DM267" s="19"/>
      <c r="DN267" s="19"/>
      <c r="DO267" s="19"/>
      <c r="DP267" s="19"/>
      <c r="DQ267" s="19"/>
      <c r="DR267" s="19"/>
      <c r="DS267" s="19"/>
      <c r="DT267" s="19"/>
    </row>
    <row r="268" spans="1:124" ht="12.75">
      <c r="A268" s="130"/>
      <c r="B268" s="103" t="s">
        <v>130</v>
      </c>
      <c r="C268" s="117"/>
      <c r="D268" s="118"/>
      <c r="E268" s="116"/>
      <c r="F268" s="116"/>
      <c r="DM268" s="19"/>
      <c r="DN268" s="19"/>
      <c r="DO268" s="19"/>
      <c r="DP268" s="19"/>
      <c r="DQ268" s="19"/>
      <c r="DR268" s="19"/>
      <c r="DS268" s="19"/>
      <c r="DT268" s="19"/>
    </row>
    <row r="269" spans="1:124" ht="12.75">
      <c r="A269" s="130"/>
      <c r="B269" s="117"/>
      <c r="C269" s="117"/>
      <c r="D269" s="118"/>
      <c r="E269" s="116"/>
      <c r="F269" s="116"/>
      <c r="DM269" s="19"/>
      <c r="DN269" s="19"/>
      <c r="DO269" s="19"/>
      <c r="DP269" s="19"/>
      <c r="DQ269" s="19"/>
      <c r="DR269" s="19"/>
      <c r="DS269" s="19"/>
      <c r="DT269" s="19"/>
    </row>
    <row r="270" spans="1:124" ht="12.75">
      <c r="A270" s="169">
        <v>5.1</v>
      </c>
      <c r="B270" s="132" t="s">
        <v>159</v>
      </c>
      <c r="C270" s="60" t="s">
        <v>114</v>
      </c>
      <c r="D270" s="133"/>
      <c r="E270" s="134"/>
      <c r="F270" s="97" t="s">
        <v>160</v>
      </c>
      <c r="DM270" s="19"/>
      <c r="DN270" s="19"/>
      <c r="DO270" s="19"/>
      <c r="DP270" s="19"/>
      <c r="DQ270" s="19"/>
      <c r="DR270" s="19"/>
      <c r="DS270" s="19"/>
      <c r="DT270" s="19"/>
    </row>
    <row r="271" spans="1:124" ht="12.75">
      <c r="A271" s="58"/>
      <c r="B271" s="136"/>
      <c r="C271" s="60"/>
      <c r="D271" s="114"/>
      <c r="E271" s="96"/>
      <c r="F271" s="97"/>
      <c r="DM271" s="19"/>
      <c r="DN271" s="19"/>
      <c r="DO271" s="19"/>
      <c r="DP271" s="19"/>
      <c r="DQ271" s="19"/>
      <c r="DR271" s="19"/>
      <c r="DS271" s="19"/>
      <c r="DT271" s="19"/>
    </row>
    <row r="272" spans="1:124" ht="12.75">
      <c r="A272" s="58"/>
      <c r="B272" s="136" t="s">
        <v>123</v>
      </c>
      <c r="C272" s="60"/>
      <c r="D272" s="123"/>
      <c r="E272" s="96"/>
      <c r="F272" s="125"/>
      <c r="DM272" s="19"/>
      <c r="DN272" s="19"/>
      <c r="DO272" s="19"/>
      <c r="DP272" s="19"/>
      <c r="DQ272" s="19"/>
      <c r="DR272" s="19"/>
      <c r="DS272" s="19"/>
      <c r="DT272" s="19"/>
    </row>
    <row r="273" spans="1:124" ht="12.75">
      <c r="A273" s="58"/>
      <c r="B273" s="89" t="s">
        <v>161</v>
      </c>
      <c r="C273" s="60"/>
      <c r="D273" s="123"/>
      <c r="E273" s="96"/>
      <c r="F273" s="125"/>
      <c r="DM273" s="19"/>
      <c r="DN273" s="19"/>
      <c r="DO273" s="19"/>
      <c r="DP273" s="19"/>
      <c r="DQ273" s="19"/>
      <c r="DR273" s="19"/>
      <c r="DS273" s="19"/>
      <c r="DT273" s="19"/>
    </row>
    <row r="274" spans="1:124" ht="12.75">
      <c r="A274" s="58"/>
      <c r="B274" s="136"/>
      <c r="C274" s="60"/>
      <c r="D274" s="123"/>
      <c r="E274" s="96"/>
      <c r="F274" s="125"/>
      <c r="DM274" s="19"/>
      <c r="DN274" s="19"/>
      <c r="DO274" s="19"/>
      <c r="DP274" s="19"/>
      <c r="DQ274" s="19"/>
      <c r="DR274" s="19"/>
      <c r="DS274" s="19"/>
      <c r="DT274" s="19"/>
    </row>
    <row r="275" spans="1:124" ht="12.75">
      <c r="A275" s="58">
        <v>5.2</v>
      </c>
      <c r="B275" s="119" t="s">
        <v>162</v>
      </c>
      <c r="C275" s="60" t="s">
        <v>93</v>
      </c>
      <c r="D275" s="123">
        <v>50.859375</v>
      </c>
      <c r="E275" s="96"/>
      <c r="F275" s="97" t="s">
        <v>160</v>
      </c>
      <c r="DM275" s="19"/>
      <c r="DN275" s="19"/>
      <c r="DO275" s="19"/>
      <c r="DP275" s="19"/>
      <c r="DQ275" s="19"/>
      <c r="DR275" s="19"/>
      <c r="DS275" s="19"/>
      <c r="DT275" s="19"/>
    </row>
    <row r="276" spans="1:124" ht="12.75">
      <c r="A276" s="58"/>
      <c r="B276" s="136"/>
      <c r="C276" s="60"/>
      <c r="D276" s="123"/>
      <c r="E276" s="96"/>
      <c r="F276" s="125"/>
      <c r="DM276" s="19"/>
      <c r="DN276" s="19"/>
      <c r="DO276" s="19"/>
      <c r="DP276" s="19"/>
      <c r="DQ276" s="19"/>
      <c r="DR276" s="19"/>
      <c r="DS276" s="19"/>
      <c r="DT276" s="19"/>
    </row>
    <row r="277" spans="1:124" ht="12.75">
      <c r="A277" s="58">
        <f>A275+0.1</f>
        <v>5.3</v>
      </c>
      <c r="B277" s="89" t="s">
        <v>163</v>
      </c>
      <c r="C277" s="60" t="s">
        <v>93</v>
      </c>
      <c r="D277" s="123">
        <v>58.81155</v>
      </c>
      <c r="E277" s="96"/>
      <c r="F277" s="97">
        <f>E277*D277</f>
        <v>0</v>
      </c>
      <c r="DM277" s="19"/>
      <c r="DN277" s="19"/>
      <c r="DO277" s="19"/>
      <c r="DP277" s="19"/>
      <c r="DQ277" s="19"/>
      <c r="DR277" s="19"/>
      <c r="DS277" s="19"/>
      <c r="DT277" s="19"/>
    </row>
    <row r="278" spans="1:124" ht="12.75">
      <c r="A278" s="58"/>
      <c r="B278" s="89"/>
      <c r="C278" s="60"/>
      <c r="D278" s="123"/>
      <c r="E278" s="96"/>
      <c r="F278" s="97">
        <f>E278*D278</f>
        <v>0</v>
      </c>
      <c r="DM278" s="19"/>
      <c r="DN278" s="19"/>
      <c r="DO278" s="19"/>
      <c r="DP278" s="19"/>
      <c r="DQ278" s="19"/>
      <c r="DR278" s="19"/>
      <c r="DS278" s="19"/>
      <c r="DT278" s="19"/>
    </row>
    <row r="279" spans="1:251" ht="12.75">
      <c r="A279" s="58">
        <f>A277+0.1</f>
        <v>5.3999999999999995</v>
      </c>
      <c r="B279" s="119" t="s">
        <v>164</v>
      </c>
      <c r="C279" s="60" t="s">
        <v>93</v>
      </c>
      <c r="D279" s="123"/>
      <c r="E279" s="96"/>
      <c r="F279" s="97" t="s">
        <v>160</v>
      </c>
      <c r="DM279" s="19"/>
      <c r="DN279" s="19"/>
      <c r="DO279" s="19"/>
      <c r="DP279" s="19"/>
      <c r="DQ279" s="19"/>
      <c r="DR279" s="19"/>
      <c r="DS279" s="19"/>
      <c r="DT279" s="19"/>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16"/>
      <c r="FN279" s="16"/>
      <c r="FO279" s="16"/>
      <c r="FP279" s="16"/>
      <c r="FQ279" s="16"/>
      <c r="FR279" s="16"/>
      <c r="FS279" s="16"/>
      <c r="FT279" s="16"/>
      <c r="FU279" s="16"/>
      <c r="FV279" s="16"/>
      <c r="FW279" s="16"/>
      <c r="FX279" s="16"/>
      <c r="FY279" s="16"/>
      <c r="FZ279" s="16"/>
      <c r="GA279" s="16"/>
      <c r="GB279" s="16"/>
      <c r="GC279" s="16"/>
      <c r="GD279" s="16"/>
      <c r="GE279" s="16"/>
      <c r="GF279" s="16"/>
      <c r="GG279" s="16"/>
      <c r="GH279" s="16"/>
      <c r="GI279" s="16"/>
      <c r="GJ279" s="16"/>
      <c r="GK279" s="16"/>
      <c r="GL279" s="16"/>
      <c r="GM279" s="16"/>
      <c r="GN279" s="16"/>
      <c r="GO279" s="16"/>
      <c r="GP279" s="16"/>
      <c r="GQ279" s="16"/>
      <c r="GR279" s="16"/>
      <c r="GS279" s="16"/>
      <c r="GT279" s="16"/>
      <c r="GU279" s="16"/>
      <c r="GV279" s="16"/>
      <c r="GW279" s="16"/>
      <c r="GX279" s="16"/>
      <c r="GY279" s="16"/>
      <c r="GZ279" s="16"/>
      <c r="HA279" s="16"/>
      <c r="HB279" s="16"/>
      <c r="HC279" s="16"/>
      <c r="HD279" s="16"/>
      <c r="HE279" s="16"/>
      <c r="HF279" s="16"/>
      <c r="HG279" s="16"/>
      <c r="HH279" s="16"/>
      <c r="HI279" s="16"/>
      <c r="HJ279" s="16"/>
      <c r="HK279" s="16"/>
      <c r="HL279" s="16"/>
      <c r="HM279" s="16"/>
      <c r="HN279" s="16"/>
      <c r="HO279" s="16"/>
      <c r="HP279" s="16"/>
      <c r="HQ279" s="16"/>
      <c r="HR279" s="16"/>
      <c r="HS279" s="16"/>
      <c r="HT279" s="16"/>
      <c r="HU279" s="16"/>
      <c r="HV279" s="16"/>
      <c r="HW279" s="16"/>
      <c r="HX279" s="16"/>
      <c r="HY279" s="16"/>
      <c r="HZ279" s="16"/>
      <c r="IA279" s="16"/>
      <c r="IB279" s="16"/>
      <c r="IC279" s="16"/>
      <c r="ID279" s="16"/>
      <c r="IE279" s="16"/>
      <c r="IF279" s="16"/>
      <c r="IG279" s="16"/>
      <c r="IH279" s="16"/>
      <c r="II279" s="16"/>
      <c r="IJ279" s="16"/>
      <c r="IK279" s="16"/>
      <c r="IL279" s="16"/>
      <c r="IM279" s="16"/>
      <c r="IN279" s="16"/>
      <c r="IO279" s="16"/>
      <c r="IP279" s="16"/>
      <c r="IQ279" s="16"/>
    </row>
    <row r="280" spans="1:124" ht="12.75">
      <c r="A280" s="58"/>
      <c r="B280" s="89"/>
      <c r="C280" s="60"/>
      <c r="D280" s="123"/>
      <c r="E280" s="96"/>
      <c r="F280" s="97">
        <f>E280*D280</f>
        <v>0</v>
      </c>
      <c r="DM280" s="19"/>
      <c r="DN280" s="19"/>
      <c r="DO280" s="19"/>
      <c r="DP280" s="19"/>
      <c r="DQ280" s="19"/>
      <c r="DR280" s="19"/>
      <c r="DS280" s="19"/>
      <c r="DT280" s="19"/>
    </row>
    <row r="281" spans="1:124" ht="12.75">
      <c r="A281" s="105"/>
      <c r="B281" s="106" t="s">
        <v>165</v>
      </c>
      <c r="C281" s="107"/>
      <c r="D281" s="108"/>
      <c r="E281" s="109"/>
      <c r="F281" s="110">
        <f>SUM(F273:F279)</f>
        <v>0</v>
      </c>
      <c r="DM281" s="19"/>
      <c r="DN281" s="19"/>
      <c r="DO281" s="19"/>
      <c r="DP281" s="19"/>
      <c r="DQ281" s="19"/>
      <c r="DR281" s="19"/>
      <c r="DS281" s="19"/>
      <c r="DT281" s="19"/>
    </row>
    <row r="282" spans="1:124" ht="12.75">
      <c r="A282" s="58"/>
      <c r="B282" s="89"/>
      <c r="C282" s="60"/>
      <c r="D282" s="123"/>
      <c r="E282" s="96"/>
      <c r="F282" s="97"/>
      <c r="DM282" s="19"/>
      <c r="DN282" s="19"/>
      <c r="DO282" s="19"/>
      <c r="DP282" s="19"/>
      <c r="DQ282" s="19"/>
      <c r="DR282" s="19"/>
      <c r="DS282" s="19"/>
      <c r="DT282" s="19"/>
    </row>
    <row r="283" spans="1:124" ht="12.75">
      <c r="A283" s="90"/>
      <c r="B283" s="91" t="s">
        <v>166</v>
      </c>
      <c r="C283" s="92"/>
      <c r="D283" s="93"/>
      <c r="E283" s="93"/>
      <c r="F283" s="94"/>
      <c r="DM283" s="19"/>
      <c r="DN283" s="19"/>
      <c r="DO283" s="19"/>
      <c r="DP283" s="19"/>
      <c r="DQ283" s="19"/>
      <c r="DR283" s="19"/>
      <c r="DS283" s="19"/>
      <c r="DT283" s="19"/>
    </row>
    <row r="284" spans="1:124" ht="12.75">
      <c r="A284" s="130"/>
      <c r="B284" s="117"/>
      <c r="C284" s="117"/>
      <c r="D284" s="118"/>
      <c r="E284" s="116"/>
      <c r="F284" s="116"/>
      <c r="DM284" s="19"/>
      <c r="DN284" s="19"/>
      <c r="DO284" s="19"/>
      <c r="DP284" s="19"/>
      <c r="DQ284" s="19"/>
      <c r="DR284" s="19"/>
      <c r="DS284" s="19"/>
      <c r="DT284" s="19"/>
    </row>
    <row r="285" spans="1:124" ht="12.75">
      <c r="A285" s="128"/>
      <c r="B285" s="77" t="s">
        <v>167</v>
      </c>
      <c r="C285" s="102" t="s">
        <v>45</v>
      </c>
      <c r="D285" s="115"/>
      <c r="E285" s="116"/>
      <c r="F285" s="116"/>
      <c r="DM285" s="19"/>
      <c r="DN285" s="19"/>
      <c r="DO285" s="19"/>
      <c r="DP285" s="19"/>
      <c r="DQ285" s="19"/>
      <c r="DR285" s="19"/>
      <c r="DS285" s="19"/>
      <c r="DT285" s="19"/>
    </row>
    <row r="286" spans="1:124" ht="12.75">
      <c r="A286" s="130"/>
      <c r="B286" s="117"/>
      <c r="C286" s="117"/>
      <c r="D286" s="118"/>
      <c r="E286" s="116"/>
      <c r="F286" s="116"/>
      <c r="DM286" s="19"/>
      <c r="DN286" s="19"/>
      <c r="DO286" s="19"/>
      <c r="DP286" s="19"/>
      <c r="DQ286" s="19"/>
      <c r="DR286" s="19"/>
      <c r="DS286" s="19"/>
      <c r="DT286" s="19"/>
    </row>
    <row r="287" spans="1:124" ht="12.75">
      <c r="A287" s="143"/>
      <c r="B287" s="89" t="s">
        <v>168</v>
      </c>
      <c r="C287" s="102" t="s">
        <v>45</v>
      </c>
      <c r="D287" s="144"/>
      <c r="E287" s="116"/>
      <c r="F287" s="116"/>
      <c r="DM287" s="19"/>
      <c r="DN287" s="19"/>
      <c r="DO287" s="19"/>
      <c r="DP287" s="19"/>
      <c r="DQ287" s="19"/>
      <c r="DR287" s="19"/>
      <c r="DS287" s="19"/>
      <c r="DT287" s="19"/>
    </row>
    <row r="288" spans="1:124" ht="12.75">
      <c r="A288" s="130"/>
      <c r="B288" s="117"/>
      <c r="C288" s="117"/>
      <c r="D288" s="118"/>
      <c r="E288" s="116"/>
      <c r="F288" s="116"/>
      <c r="DM288" s="19"/>
      <c r="DN288" s="19"/>
      <c r="DO288" s="19"/>
      <c r="DP288" s="19"/>
      <c r="DQ288" s="19"/>
      <c r="DR288" s="19"/>
      <c r="DS288" s="19"/>
      <c r="DT288" s="19"/>
    </row>
    <row r="289" spans="1:124" ht="12.75">
      <c r="A289" s="128"/>
      <c r="B289" s="89" t="s">
        <v>169</v>
      </c>
      <c r="C289" s="102" t="s">
        <v>45</v>
      </c>
      <c r="D289" s="115"/>
      <c r="E289" s="116"/>
      <c r="F289" s="116"/>
      <c r="DM289" s="19"/>
      <c r="DN289" s="19"/>
      <c r="DO289" s="19"/>
      <c r="DP289" s="19"/>
      <c r="DQ289" s="19"/>
      <c r="DR289" s="19"/>
      <c r="DS289" s="19"/>
      <c r="DT289" s="19"/>
    </row>
    <row r="290" spans="1:124" ht="12.75">
      <c r="A290" s="130"/>
      <c r="B290" s="117"/>
      <c r="C290" s="117"/>
      <c r="D290" s="118"/>
      <c r="E290" s="116"/>
      <c r="F290" s="116"/>
      <c r="DM290" s="19"/>
      <c r="DN290" s="19"/>
      <c r="DO290" s="19"/>
      <c r="DP290" s="19"/>
      <c r="DQ290" s="19"/>
      <c r="DR290" s="19"/>
      <c r="DS290" s="19"/>
      <c r="DT290" s="19"/>
    </row>
    <row r="291" spans="1:124" ht="12.75">
      <c r="A291" s="143"/>
      <c r="B291" s="89" t="s">
        <v>170</v>
      </c>
      <c r="C291" s="102" t="s">
        <v>45</v>
      </c>
      <c r="D291" s="144"/>
      <c r="E291" s="116"/>
      <c r="F291" s="116"/>
      <c r="DM291" s="19"/>
      <c r="DN291" s="19"/>
      <c r="DO291" s="19"/>
      <c r="DP291" s="19"/>
      <c r="DQ291" s="19"/>
      <c r="DR291" s="19"/>
      <c r="DS291" s="19"/>
      <c r="DT291" s="19"/>
    </row>
    <row r="292" spans="1:124" ht="12.75">
      <c r="A292" s="130"/>
      <c r="B292" s="117"/>
      <c r="C292" s="117"/>
      <c r="D292" s="118"/>
      <c r="E292" s="116"/>
      <c r="F292" s="116"/>
      <c r="DM292" s="19"/>
      <c r="DN292" s="19"/>
      <c r="DO292" s="19"/>
      <c r="DP292" s="19"/>
      <c r="DQ292" s="19"/>
      <c r="DR292" s="19"/>
      <c r="DS292" s="19"/>
      <c r="DT292" s="19"/>
    </row>
    <row r="293" spans="1:124" ht="12.75">
      <c r="A293" s="130" t="s">
        <v>171</v>
      </c>
      <c r="B293" s="170" t="s">
        <v>172</v>
      </c>
      <c r="C293" s="60"/>
      <c r="D293" s="171"/>
      <c r="E293" s="172"/>
      <c r="F293" s="173"/>
      <c r="DM293" s="19"/>
      <c r="DN293" s="19"/>
      <c r="DO293" s="19"/>
      <c r="DP293" s="19"/>
      <c r="DQ293" s="19"/>
      <c r="DR293" s="19"/>
      <c r="DS293" s="19"/>
      <c r="DT293" s="19"/>
    </row>
    <row r="294" spans="1:124" ht="12.75">
      <c r="A294" s="130"/>
      <c r="B294" s="170"/>
      <c r="C294" s="60"/>
      <c r="D294" s="171"/>
      <c r="E294" s="172"/>
      <c r="F294" s="173"/>
      <c r="DM294" s="19"/>
      <c r="DN294" s="19"/>
      <c r="DO294" s="19"/>
      <c r="DP294" s="19"/>
      <c r="DQ294" s="19"/>
      <c r="DR294" s="19"/>
      <c r="DS294" s="19"/>
      <c r="DT294" s="19"/>
    </row>
    <row r="295" spans="1:124" ht="12.75">
      <c r="A295" s="130">
        <v>6.1</v>
      </c>
      <c r="B295" s="170" t="s">
        <v>173</v>
      </c>
      <c r="C295" s="60" t="s">
        <v>174</v>
      </c>
      <c r="D295" s="171" t="e">
        <f>NA()</f>
        <v>#N/A</v>
      </c>
      <c r="E295" s="134"/>
      <c r="F295" s="174" t="s">
        <v>175</v>
      </c>
      <c r="DM295" s="19"/>
      <c r="DN295" s="19"/>
      <c r="DO295" s="19"/>
      <c r="DP295" s="19"/>
      <c r="DQ295" s="19"/>
      <c r="DR295" s="19"/>
      <c r="DS295" s="19"/>
      <c r="DT295" s="19"/>
    </row>
    <row r="296" spans="1:124" ht="12.75">
      <c r="A296" s="130"/>
      <c r="B296" s="170"/>
      <c r="C296" s="60"/>
      <c r="D296" s="171"/>
      <c r="E296" s="172"/>
      <c r="F296" s="116"/>
      <c r="DM296" s="19"/>
      <c r="DN296" s="19"/>
      <c r="DO296" s="19"/>
      <c r="DP296" s="19"/>
      <c r="DQ296" s="19"/>
      <c r="DR296" s="19"/>
      <c r="DS296" s="19"/>
      <c r="DT296" s="19"/>
    </row>
    <row r="297" spans="1:124" ht="12.75">
      <c r="A297" s="130">
        <v>6.2</v>
      </c>
      <c r="B297" s="170" t="s">
        <v>176</v>
      </c>
      <c r="C297" s="60"/>
      <c r="D297" s="171"/>
      <c r="E297" s="134"/>
      <c r="F297" s="134"/>
      <c r="DM297" s="19"/>
      <c r="DN297" s="19"/>
      <c r="DO297" s="19"/>
      <c r="DP297" s="19"/>
      <c r="DQ297" s="19"/>
      <c r="DR297" s="19"/>
      <c r="DS297" s="19"/>
      <c r="DT297" s="19"/>
    </row>
    <row r="298" spans="1:124" ht="12.75">
      <c r="A298" s="130"/>
      <c r="B298" s="170" t="s">
        <v>177</v>
      </c>
      <c r="C298" s="60" t="s">
        <v>174</v>
      </c>
      <c r="D298" s="171">
        <v>4.33755</v>
      </c>
      <c r="E298" s="134"/>
      <c r="F298" s="134">
        <f>E298*D298</f>
        <v>0</v>
      </c>
      <c r="DM298" s="19"/>
      <c r="DN298" s="19"/>
      <c r="DO298" s="19"/>
      <c r="DP298" s="19"/>
      <c r="DQ298" s="19"/>
      <c r="DR298" s="19"/>
      <c r="DS298" s="19"/>
      <c r="DT298" s="19"/>
    </row>
    <row r="299" spans="1:124" ht="12.75">
      <c r="A299" s="130"/>
      <c r="B299" s="170" t="s">
        <v>178</v>
      </c>
      <c r="C299" s="60" t="s">
        <v>174</v>
      </c>
      <c r="D299" s="171">
        <v>5.687325000000001</v>
      </c>
      <c r="E299" s="134"/>
      <c r="F299" s="134">
        <f>E299*D299</f>
        <v>0</v>
      </c>
      <c r="DM299" s="19"/>
      <c r="DN299" s="19"/>
      <c r="DO299" s="19"/>
      <c r="DP299" s="19"/>
      <c r="DQ299" s="19"/>
      <c r="DR299" s="19"/>
      <c r="DS299" s="19"/>
      <c r="DT299" s="19"/>
    </row>
    <row r="300" spans="1:124" ht="12.75">
      <c r="A300" s="130"/>
      <c r="B300" s="170"/>
      <c r="C300" s="60"/>
      <c r="D300" s="171"/>
      <c r="E300" s="134"/>
      <c r="F300" s="134"/>
      <c r="DM300" s="19"/>
      <c r="DN300" s="19"/>
      <c r="DO300" s="19"/>
      <c r="DP300" s="19"/>
      <c r="DQ300" s="19"/>
      <c r="DR300" s="19"/>
      <c r="DS300" s="19"/>
      <c r="DT300" s="19"/>
    </row>
    <row r="301" spans="1:124" ht="12.75">
      <c r="A301" s="130"/>
      <c r="B301" s="117"/>
      <c r="C301" s="117"/>
      <c r="D301" s="118"/>
      <c r="E301" s="116"/>
      <c r="F301" s="116"/>
      <c r="DM301" s="19"/>
      <c r="DN301" s="19"/>
      <c r="DO301" s="19"/>
      <c r="DP301" s="19"/>
      <c r="DQ301" s="19"/>
      <c r="DR301" s="19"/>
      <c r="DS301" s="19"/>
      <c r="DT301" s="19"/>
    </row>
    <row r="302" spans="1:124" ht="12.75">
      <c r="A302" s="58"/>
      <c r="B302" s="89"/>
      <c r="C302" s="60"/>
      <c r="D302" s="175"/>
      <c r="E302" s="168"/>
      <c r="F302" s="125"/>
      <c r="DM302" s="19"/>
      <c r="DN302" s="19"/>
      <c r="DO302" s="19"/>
      <c r="DP302" s="19"/>
      <c r="DQ302" s="19"/>
      <c r="DR302" s="19"/>
      <c r="DS302" s="19"/>
      <c r="DT302" s="19"/>
    </row>
    <row r="303" spans="1:124" ht="12.75">
      <c r="A303" s="105"/>
      <c r="B303" s="106" t="s">
        <v>179</v>
      </c>
      <c r="C303" s="107"/>
      <c r="D303" s="108"/>
      <c r="E303" s="109"/>
      <c r="F303" s="110">
        <f>SUM(F295:F299)</f>
        <v>0</v>
      </c>
      <c r="DM303" s="19"/>
      <c r="DN303" s="19"/>
      <c r="DO303" s="19"/>
      <c r="DP303" s="19"/>
      <c r="DQ303" s="19"/>
      <c r="DR303" s="19"/>
      <c r="DS303" s="19"/>
      <c r="DT303" s="19"/>
    </row>
    <row r="304" spans="1:124" ht="12.75">
      <c r="A304" s="58"/>
      <c r="B304" s="59"/>
      <c r="C304" s="60"/>
      <c r="D304" s="111"/>
      <c r="E304" s="112"/>
      <c r="F304" s="113"/>
      <c r="DM304" s="19"/>
      <c r="DN304" s="19"/>
      <c r="DO304" s="19"/>
      <c r="DP304" s="19"/>
      <c r="DQ304" s="19"/>
      <c r="DR304" s="19"/>
      <c r="DS304" s="19"/>
      <c r="DT304" s="19"/>
    </row>
    <row r="305" spans="1:124" ht="12.75">
      <c r="A305" s="90"/>
      <c r="B305" s="91" t="s">
        <v>180</v>
      </c>
      <c r="C305" s="92"/>
      <c r="D305" s="93"/>
      <c r="E305" s="93"/>
      <c r="F305" s="94"/>
      <c r="DM305" s="19"/>
      <c r="DN305" s="19"/>
      <c r="DO305" s="19"/>
      <c r="DP305" s="19"/>
      <c r="DQ305" s="19"/>
      <c r="DR305" s="19"/>
      <c r="DS305" s="19"/>
      <c r="DT305" s="19"/>
    </row>
    <row r="306" spans="1:124" ht="12.75">
      <c r="A306" s="88"/>
      <c r="B306" s="89"/>
      <c r="C306" s="60"/>
      <c r="D306" s="114"/>
      <c r="E306" s="96"/>
      <c r="F306" s="97"/>
      <c r="DM306" s="19"/>
      <c r="DN306" s="19"/>
      <c r="DO306" s="19"/>
      <c r="DP306" s="19"/>
      <c r="DQ306" s="19"/>
      <c r="DR306" s="19"/>
      <c r="DS306" s="19"/>
      <c r="DT306" s="19"/>
    </row>
    <row r="307" spans="1:124" ht="12.75">
      <c r="A307" s="88"/>
      <c r="B307" s="136" t="s">
        <v>181</v>
      </c>
      <c r="C307" s="60"/>
      <c r="D307" s="114"/>
      <c r="E307" s="96"/>
      <c r="F307" s="97"/>
      <c r="DM307" s="19"/>
      <c r="DN307" s="19"/>
      <c r="DO307" s="19"/>
      <c r="DP307" s="19"/>
      <c r="DQ307" s="19"/>
      <c r="DR307" s="19"/>
      <c r="DS307" s="19"/>
      <c r="DT307" s="19"/>
    </row>
    <row r="308" spans="1:124" ht="12.75">
      <c r="A308" s="88"/>
      <c r="B308" s="176"/>
      <c r="C308" s="60"/>
      <c r="D308" s="114"/>
      <c r="E308" s="96"/>
      <c r="F308" s="97"/>
      <c r="DM308" s="19"/>
      <c r="DN308" s="19"/>
      <c r="DO308" s="19"/>
      <c r="DP308" s="19"/>
      <c r="DQ308" s="19"/>
      <c r="DR308" s="19"/>
      <c r="DS308" s="19"/>
      <c r="DT308" s="19"/>
    </row>
    <row r="309" spans="1:124" ht="12.75">
      <c r="A309" s="128"/>
      <c r="B309" s="89" t="s">
        <v>182</v>
      </c>
      <c r="C309" s="102" t="s">
        <v>45</v>
      </c>
      <c r="D309" s="115"/>
      <c r="E309" s="116"/>
      <c r="F309" s="116"/>
      <c r="DM309" s="19"/>
      <c r="DN309" s="19"/>
      <c r="DO309" s="19"/>
      <c r="DP309" s="19"/>
      <c r="DQ309" s="19"/>
      <c r="DR309" s="19"/>
      <c r="DS309" s="19"/>
      <c r="DT309" s="19"/>
    </row>
    <row r="310" spans="1:124" ht="12.75">
      <c r="A310" s="130"/>
      <c r="B310" s="117"/>
      <c r="C310" s="117"/>
      <c r="D310" s="118"/>
      <c r="E310" s="116"/>
      <c r="F310" s="116"/>
      <c r="DM310" s="19"/>
      <c r="DN310" s="19"/>
      <c r="DO310" s="19"/>
      <c r="DP310" s="19"/>
      <c r="DQ310" s="19"/>
      <c r="DR310" s="19"/>
      <c r="DS310" s="19"/>
      <c r="DT310" s="19"/>
    </row>
    <row r="311" spans="1:124" ht="12.75">
      <c r="A311" s="128"/>
      <c r="B311" s="89" t="s">
        <v>183</v>
      </c>
      <c r="C311" s="102" t="s">
        <v>45</v>
      </c>
      <c r="D311" s="115"/>
      <c r="E311" s="116"/>
      <c r="F311" s="116"/>
      <c r="DM311" s="19"/>
      <c r="DN311" s="19"/>
      <c r="DO311" s="19"/>
      <c r="DP311" s="19"/>
      <c r="DQ311" s="19"/>
      <c r="DR311" s="19"/>
      <c r="DS311" s="19"/>
      <c r="DT311" s="19"/>
    </row>
    <row r="312" spans="1:124" ht="12.75">
      <c r="A312" s="130"/>
      <c r="B312" s="117"/>
      <c r="C312" s="117"/>
      <c r="D312" s="118"/>
      <c r="E312" s="116"/>
      <c r="F312" s="116"/>
      <c r="DM312" s="19"/>
      <c r="DN312" s="19"/>
      <c r="DO312" s="19"/>
      <c r="DP312" s="19"/>
      <c r="DQ312" s="19"/>
      <c r="DR312" s="19"/>
      <c r="DS312" s="19"/>
      <c r="DT312" s="19"/>
    </row>
    <row r="313" spans="1:124" ht="12.75">
      <c r="A313" s="143"/>
      <c r="B313" s="89" t="s">
        <v>184</v>
      </c>
      <c r="C313" s="102" t="s">
        <v>45</v>
      </c>
      <c r="D313" s="144"/>
      <c r="E313" s="116"/>
      <c r="F313" s="116"/>
      <c r="DM313" s="19"/>
      <c r="DN313" s="19"/>
      <c r="DO313" s="19"/>
      <c r="DP313" s="19"/>
      <c r="DQ313" s="19"/>
      <c r="DR313" s="19"/>
      <c r="DS313" s="19"/>
      <c r="DT313" s="19"/>
    </row>
    <row r="314" spans="1:124" ht="12.75">
      <c r="A314" s="130"/>
      <c r="B314" s="117"/>
      <c r="C314" s="117"/>
      <c r="D314" s="118"/>
      <c r="E314" s="116"/>
      <c r="F314" s="116"/>
      <c r="DM314" s="19"/>
      <c r="DN314" s="19"/>
      <c r="DO314" s="19"/>
      <c r="DP314" s="19"/>
      <c r="DQ314" s="19"/>
      <c r="DR314" s="19"/>
      <c r="DS314" s="19"/>
      <c r="DT314" s="19"/>
    </row>
    <row r="315" spans="1:124" ht="12.75">
      <c r="A315" s="143"/>
      <c r="B315" s="89" t="s">
        <v>185</v>
      </c>
      <c r="C315" s="152"/>
      <c r="D315" s="144"/>
      <c r="E315" s="116"/>
      <c r="F315" s="116"/>
      <c r="DM315" s="19"/>
      <c r="DN315" s="19"/>
      <c r="DO315" s="19"/>
      <c r="DP315" s="19"/>
      <c r="DQ315" s="19"/>
      <c r="DR315" s="19"/>
      <c r="DS315" s="19"/>
      <c r="DT315" s="19"/>
    </row>
    <row r="316" spans="1:124" ht="12.75">
      <c r="A316" s="130"/>
      <c r="B316" s="117"/>
      <c r="C316" s="117"/>
      <c r="D316" s="118"/>
      <c r="E316" s="116"/>
      <c r="F316" s="116"/>
      <c r="DM316" s="19"/>
      <c r="DN316" s="19"/>
      <c r="DO316" s="19"/>
      <c r="DP316" s="19"/>
      <c r="DQ316" s="19"/>
      <c r="DR316" s="19"/>
      <c r="DS316" s="19"/>
      <c r="DT316" s="19"/>
    </row>
    <row r="317" spans="1:124" ht="12.75">
      <c r="A317" s="128"/>
      <c r="B317" s="89" t="s">
        <v>186</v>
      </c>
      <c r="C317" s="102" t="s">
        <v>45</v>
      </c>
      <c r="D317" s="115"/>
      <c r="E317" s="116"/>
      <c r="F317" s="116"/>
      <c r="DM317" s="19"/>
      <c r="DN317" s="19"/>
      <c r="DO317" s="19"/>
      <c r="DP317" s="19"/>
      <c r="DQ317" s="19"/>
      <c r="DR317" s="19"/>
      <c r="DS317" s="19"/>
      <c r="DT317" s="19"/>
    </row>
    <row r="318" spans="1:124" ht="12.75">
      <c r="A318" s="130"/>
      <c r="B318" s="117"/>
      <c r="C318" s="117"/>
      <c r="D318" s="118"/>
      <c r="E318" s="116"/>
      <c r="F318" s="116"/>
      <c r="DM318" s="19"/>
      <c r="DN318" s="19"/>
      <c r="DO318" s="19"/>
      <c r="DP318" s="19"/>
      <c r="DQ318" s="19"/>
      <c r="DR318" s="19"/>
      <c r="DS318" s="19"/>
      <c r="DT318" s="19"/>
    </row>
    <row r="319" spans="1:124" ht="12.75">
      <c r="A319" s="143"/>
      <c r="B319" s="89" t="s">
        <v>187</v>
      </c>
      <c r="C319" s="102" t="s">
        <v>45</v>
      </c>
      <c r="D319" s="144"/>
      <c r="E319" s="116"/>
      <c r="F319" s="116"/>
      <c r="DM319" s="19"/>
      <c r="DN319" s="19"/>
      <c r="DO319" s="19"/>
      <c r="DP319" s="19"/>
      <c r="DQ319" s="19"/>
      <c r="DR319" s="19"/>
      <c r="DS319" s="19"/>
      <c r="DT319" s="19"/>
    </row>
    <row r="320" spans="1:124" ht="12.75">
      <c r="A320" s="88"/>
      <c r="B320" s="119"/>
      <c r="C320" s="60"/>
      <c r="D320" s="123"/>
      <c r="E320" s="96"/>
      <c r="F320" s="125"/>
      <c r="DM320" s="19"/>
      <c r="DN320" s="19"/>
      <c r="DO320" s="19"/>
      <c r="DP320" s="19"/>
      <c r="DQ320" s="19"/>
      <c r="DR320" s="19"/>
      <c r="DS320" s="19"/>
      <c r="DT320" s="19"/>
    </row>
    <row r="321" spans="1:124" ht="12.75">
      <c r="A321" s="130"/>
      <c r="B321" s="156" t="s">
        <v>188</v>
      </c>
      <c r="C321" s="117"/>
      <c r="D321" s="118"/>
      <c r="E321" s="116"/>
      <c r="F321" s="116"/>
      <c r="DM321" s="19"/>
      <c r="DN321" s="19"/>
      <c r="DO321" s="19"/>
      <c r="DP321" s="19"/>
      <c r="DQ321" s="19"/>
      <c r="DR321" s="19"/>
      <c r="DS321" s="19"/>
      <c r="DT321" s="19"/>
    </row>
    <row r="322" spans="1:124" ht="12.75">
      <c r="A322" s="130"/>
      <c r="B322" s="117"/>
      <c r="C322" s="117"/>
      <c r="D322" s="118"/>
      <c r="E322" s="116"/>
      <c r="F322" s="116"/>
      <c r="DM322" s="19"/>
      <c r="DN322" s="19"/>
      <c r="DO322" s="19"/>
      <c r="DP322" s="19"/>
      <c r="DQ322" s="19"/>
      <c r="DR322" s="19"/>
      <c r="DS322" s="19"/>
      <c r="DT322" s="19"/>
    </row>
    <row r="323" spans="1:124" ht="12.75">
      <c r="A323" s="131">
        <v>7.1</v>
      </c>
      <c r="B323" s="77" t="s">
        <v>189</v>
      </c>
      <c r="C323" s="102" t="s">
        <v>190</v>
      </c>
      <c r="D323" s="133">
        <v>1</v>
      </c>
      <c r="E323" s="134"/>
      <c r="F323" s="134">
        <f>E323*D323</f>
        <v>0</v>
      </c>
      <c r="DM323" s="19"/>
      <c r="DN323" s="19"/>
      <c r="DO323" s="19"/>
      <c r="DP323" s="19"/>
      <c r="DQ323" s="19"/>
      <c r="DR323" s="19"/>
      <c r="DS323" s="19"/>
      <c r="DT323" s="19"/>
    </row>
    <row r="324" spans="1:124" ht="12.75">
      <c r="A324" s="130"/>
      <c r="B324" s="117"/>
      <c r="C324" s="117"/>
      <c r="D324" s="118"/>
      <c r="E324" s="116"/>
      <c r="F324" s="116"/>
      <c r="DM324" s="19"/>
      <c r="DN324" s="19"/>
      <c r="DO324" s="19"/>
      <c r="DP324" s="19"/>
      <c r="DQ324" s="19"/>
      <c r="DR324" s="19"/>
      <c r="DS324" s="19"/>
      <c r="DT324" s="19"/>
    </row>
    <row r="325" spans="1:124" ht="12.75">
      <c r="A325" s="131">
        <f>A323+0.1</f>
        <v>7.199999999999999</v>
      </c>
      <c r="B325" s="77" t="s">
        <v>191</v>
      </c>
      <c r="C325" s="102" t="s">
        <v>190</v>
      </c>
      <c r="D325" s="133">
        <v>4</v>
      </c>
      <c r="E325" s="134"/>
      <c r="F325" s="134">
        <f>E325*D325</f>
        <v>0</v>
      </c>
      <c r="DM325" s="19"/>
      <c r="DN325" s="19"/>
      <c r="DO325" s="19"/>
      <c r="DP325" s="19"/>
      <c r="DQ325" s="19"/>
      <c r="DR325" s="19"/>
      <c r="DS325" s="19"/>
      <c r="DT325" s="19"/>
    </row>
    <row r="326" spans="1:124" ht="12.75">
      <c r="A326" s="130"/>
      <c r="B326" s="117"/>
      <c r="C326" s="117"/>
      <c r="D326" s="118"/>
      <c r="E326" s="116"/>
      <c r="F326" s="116"/>
      <c r="DM326" s="19"/>
      <c r="DN326" s="19"/>
      <c r="DO326" s="19"/>
      <c r="DP326" s="19"/>
      <c r="DQ326" s="19"/>
      <c r="DR326" s="19"/>
      <c r="DS326" s="19"/>
      <c r="DT326" s="19"/>
    </row>
    <row r="327" spans="1:140" ht="12.75">
      <c r="A327" s="131">
        <f>A325+0.1</f>
        <v>7.299999999999999</v>
      </c>
      <c r="B327" s="77" t="s">
        <v>192</v>
      </c>
      <c r="C327" s="102" t="s">
        <v>190</v>
      </c>
      <c r="D327" s="133">
        <v>1</v>
      </c>
      <c r="E327" s="134"/>
      <c r="F327" s="134">
        <f>E327*D327</f>
        <v>0</v>
      </c>
      <c r="DM327" s="19"/>
      <c r="DN327" s="19"/>
      <c r="DO327" s="19"/>
      <c r="DP327" s="19"/>
      <c r="DQ327" s="19"/>
      <c r="DR327" s="19"/>
      <c r="DS327" s="19"/>
      <c r="DT327" s="19"/>
      <c r="DU327" s="4"/>
      <c r="DV327" s="4"/>
      <c r="DW327" s="4"/>
      <c r="DX327" s="4"/>
      <c r="DY327" s="4"/>
      <c r="DZ327" s="4"/>
      <c r="EA327" s="4"/>
      <c r="EB327" s="4"/>
      <c r="EC327" s="4"/>
      <c r="ED327" s="4"/>
      <c r="EE327" s="4"/>
      <c r="EF327" s="4"/>
      <c r="EG327" s="4"/>
      <c r="EH327" s="4"/>
      <c r="EI327" s="4"/>
      <c r="EJ327" s="4"/>
    </row>
    <row r="328" spans="1:140" ht="12.75">
      <c r="A328" s="130"/>
      <c r="B328" s="117"/>
      <c r="C328" s="117"/>
      <c r="D328" s="118"/>
      <c r="E328" s="116"/>
      <c r="F328" s="116"/>
      <c r="DM328" s="19"/>
      <c r="DN328" s="19"/>
      <c r="DO328" s="19"/>
      <c r="DP328" s="19"/>
      <c r="DQ328" s="19"/>
      <c r="DR328" s="19"/>
      <c r="DS328" s="19"/>
      <c r="DT328" s="19"/>
      <c r="DU328" s="4"/>
      <c r="DV328" s="4"/>
      <c r="DW328" s="4"/>
      <c r="DX328" s="4"/>
      <c r="DY328" s="4"/>
      <c r="DZ328" s="4"/>
      <c r="EA328" s="4"/>
      <c r="EB328" s="4"/>
      <c r="EC328" s="4"/>
      <c r="ED328" s="4"/>
      <c r="EE328" s="4"/>
      <c r="EF328" s="4"/>
      <c r="EG328" s="4"/>
      <c r="EH328" s="4"/>
      <c r="EI328" s="4"/>
      <c r="EJ328" s="4"/>
    </row>
    <row r="329" spans="1:124" ht="12.75">
      <c r="A329" s="143"/>
      <c r="B329" s="71" t="s">
        <v>193</v>
      </c>
      <c r="C329" s="152"/>
      <c r="D329" s="144"/>
      <c r="E329" s="116"/>
      <c r="F329" s="116"/>
      <c r="DM329" s="19"/>
      <c r="DN329" s="19"/>
      <c r="DO329" s="19"/>
      <c r="DP329" s="19"/>
      <c r="DQ329" s="19"/>
      <c r="DR329" s="19"/>
      <c r="DS329" s="19"/>
      <c r="DT329" s="19"/>
    </row>
    <row r="330" spans="1:124" ht="12.75">
      <c r="A330" s="130"/>
      <c r="B330" s="117"/>
      <c r="C330" s="117"/>
      <c r="D330" s="118"/>
      <c r="E330" s="116"/>
      <c r="F330" s="116"/>
      <c r="DM330" s="19"/>
      <c r="DN330" s="19"/>
      <c r="DO330" s="19"/>
      <c r="DP330" s="19"/>
      <c r="DQ330" s="19"/>
      <c r="DR330" s="19"/>
      <c r="DS330" s="19"/>
      <c r="DT330" s="19"/>
    </row>
    <row r="331" spans="1:124" ht="12.75">
      <c r="A331" s="131">
        <f>A327+0.1</f>
        <v>7.399999999999999</v>
      </c>
      <c r="B331" s="77" t="s">
        <v>194</v>
      </c>
      <c r="C331" s="102" t="s">
        <v>190</v>
      </c>
      <c r="D331" s="133">
        <v>1</v>
      </c>
      <c r="E331" s="134"/>
      <c r="F331" s="134">
        <f>E331*D331</f>
        <v>0</v>
      </c>
      <c r="DM331" s="19"/>
      <c r="DN331" s="19"/>
      <c r="DO331" s="19"/>
      <c r="DP331" s="19"/>
      <c r="DQ331" s="19"/>
      <c r="DR331" s="19"/>
      <c r="DS331" s="19"/>
      <c r="DT331" s="19"/>
    </row>
    <row r="332" spans="1:124" ht="12.75">
      <c r="A332" s="130"/>
      <c r="B332" s="117"/>
      <c r="C332" s="117"/>
      <c r="D332" s="118"/>
      <c r="E332" s="116"/>
      <c r="F332" s="116"/>
      <c r="DM332" s="19"/>
      <c r="DN332" s="19"/>
      <c r="DO332" s="19"/>
      <c r="DP332" s="19"/>
      <c r="DQ332" s="19"/>
      <c r="DR332" s="19"/>
      <c r="DS332" s="19"/>
      <c r="DT332" s="19"/>
    </row>
    <row r="333" spans="1:124" ht="12.75">
      <c r="A333" s="131">
        <f>A331+0.1</f>
        <v>7.499999999999998</v>
      </c>
      <c r="B333" s="77" t="s">
        <v>195</v>
      </c>
      <c r="C333" s="102" t="s">
        <v>190</v>
      </c>
      <c r="D333" s="133">
        <v>3</v>
      </c>
      <c r="E333" s="134"/>
      <c r="F333" s="134">
        <f>E333*D333</f>
        <v>0</v>
      </c>
      <c r="DM333" s="19"/>
      <c r="DN333" s="19"/>
      <c r="DO333" s="19"/>
      <c r="DP333" s="19"/>
      <c r="DQ333" s="19"/>
      <c r="DR333" s="19"/>
      <c r="DS333" s="19"/>
      <c r="DT333" s="19"/>
    </row>
    <row r="334" spans="1:124" ht="12.75">
      <c r="A334" s="130"/>
      <c r="B334" s="117"/>
      <c r="C334" s="117"/>
      <c r="D334" s="118"/>
      <c r="E334" s="116"/>
      <c r="F334" s="116"/>
      <c r="DM334" s="19"/>
      <c r="DN334" s="19"/>
      <c r="DO334" s="19"/>
      <c r="DP334" s="19"/>
      <c r="DQ334" s="19"/>
      <c r="DR334" s="19"/>
      <c r="DS334" s="19"/>
      <c r="DT334" s="19"/>
    </row>
    <row r="335" spans="1:135" ht="12.75">
      <c r="A335" s="88"/>
      <c r="B335" s="119"/>
      <c r="C335" s="60"/>
      <c r="D335" s="123"/>
      <c r="E335" s="177"/>
      <c r="F335" s="125"/>
      <c r="DM335" s="19"/>
      <c r="DN335" s="19"/>
      <c r="DO335" s="19"/>
      <c r="DP335" s="19"/>
      <c r="DQ335" s="19"/>
      <c r="DR335" s="19"/>
      <c r="DS335" s="19"/>
      <c r="DT335" s="19"/>
      <c r="DU335" s="4"/>
      <c r="DV335" s="4"/>
      <c r="DW335" s="4"/>
      <c r="DX335" s="4"/>
      <c r="DY335" s="4"/>
      <c r="DZ335" s="4"/>
      <c r="EA335" s="4"/>
      <c r="EB335" s="4"/>
      <c r="EC335" s="4"/>
      <c r="ED335" s="4"/>
      <c r="EE335" s="4"/>
    </row>
    <row r="336" spans="1:135" ht="12.75">
      <c r="A336" s="105"/>
      <c r="B336" s="106" t="s">
        <v>196</v>
      </c>
      <c r="C336" s="107"/>
      <c r="D336" s="108"/>
      <c r="E336" s="109"/>
      <c r="F336" s="110">
        <f>SUM(F323:F334)</f>
        <v>0</v>
      </c>
      <c r="DM336" s="19"/>
      <c r="DN336" s="19"/>
      <c r="DO336" s="19"/>
      <c r="DP336" s="19"/>
      <c r="DQ336" s="19"/>
      <c r="DR336" s="19"/>
      <c r="DS336" s="19"/>
      <c r="DT336" s="19"/>
      <c r="DU336" s="4"/>
      <c r="DV336" s="4"/>
      <c r="DW336" s="4"/>
      <c r="DX336" s="4"/>
      <c r="DY336" s="4"/>
      <c r="DZ336" s="4"/>
      <c r="EA336" s="4"/>
      <c r="EB336" s="4"/>
      <c r="EC336" s="4"/>
      <c r="ED336" s="4"/>
      <c r="EE336" s="4"/>
    </row>
    <row r="337" spans="1:124" ht="12.75">
      <c r="A337" s="58"/>
      <c r="B337" s="59"/>
      <c r="C337" s="60"/>
      <c r="D337" s="111"/>
      <c r="E337" s="112"/>
      <c r="F337" s="113"/>
      <c r="DM337" s="19"/>
      <c r="DN337" s="19"/>
      <c r="DO337" s="19"/>
      <c r="DP337" s="19"/>
      <c r="DQ337" s="19"/>
      <c r="DR337" s="19"/>
      <c r="DS337" s="19"/>
      <c r="DT337" s="19"/>
    </row>
    <row r="338" spans="1:124" ht="12.75">
      <c r="A338" s="58"/>
      <c r="B338" s="59"/>
      <c r="C338" s="60"/>
      <c r="D338" s="178"/>
      <c r="E338" s="112"/>
      <c r="F338" s="97"/>
      <c r="DM338" s="19"/>
      <c r="DN338" s="19"/>
      <c r="DO338" s="19"/>
      <c r="DP338" s="19"/>
      <c r="DQ338" s="19"/>
      <c r="DR338" s="19"/>
      <c r="DS338" s="19"/>
      <c r="DT338" s="19"/>
    </row>
    <row r="339" spans="1:124" ht="12.75">
      <c r="A339" s="90"/>
      <c r="B339" s="91" t="s">
        <v>197</v>
      </c>
      <c r="C339" s="92"/>
      <c r="D339" s="93"/>
      <c r="E339" s="93"/>
      <c r="F339" s="94"/>
      <c r="DM339" s="19"/>
      <c r="DN339" s="19"/>
      <c r="DO339" s="19"/>
      <c r="DP339" s="19"/>
      <c r="DQ339" s="19"/>
      <c r="DR339" s="19"/>
      <c r="DS339" s="19"/>
      <c r="DT339" s="19"/>
    </row>
    <row r="340" spans="1:124" ht="12.75">
      <c r="A340" s="130"/>
      <c r="B340" s="117"/>
      <c r="C340" s="117"/>
      <c r="D340" s="118"/>
      <c r="E340" s="116"/>
      <c r="F340" s="116"/>
      <c r="DM340" s="19"/>
      <c r="DN340" s="19"/>
      <c r="DO340" s="19"/>
      <c r="DP340" s="19"/>
      <c r="DQ340" s="19"/>
      <c r="DR340" s="19"/>
      <c r="DS340" s="19"/>
      <c r="DT340" s="19"/>
    </row>
    <row r="341" spans="1:124" ht="12.75">
      <c r="A341" s="128"/>
      <c r="B341" s="89" t="s">
        <v>198</v>
      </c>
      <c r="C341" s="102" t="s">
        <v>45</v>
      </c>
      <c r="D341" s="115"/>
      <c r="E341" s="116"/>
      <c r="F341" s="116"/>
      <c r="DM341" s="19"/>
      <c r="DN341" s="19"/>
      <c r="DO341" s="19"/>
      <c r="DP341" s="19"/>
      <c r="DQ341" s="19"/>
      <c r="DR341" s="19"/>
      <c r="DS341" s="19"/>
      <c r="DT341" s="19"/>
    </row>
    <row r="342" spans="1:124" ht="12.75">
      <c r="A342" s="130"/>
      <c r="B342" s="117"/>
      <c r="C342" s="117"/>
      <c r="D342" s="118"/>
      <c r="E342" s="116"/>
      <c r="F342" s="116"/>
      <c r="DM342" s="19"/>
      <c r="DN342" s="19"/>
      <c r="DO342" s="19"/>
      <c r="DP342" s="19"/>
      <c r="DQ342" s="19"/>
      <c r="DR342" s="19"/>
      <c r="DS342" s="19"/>
      <c r="DT342" s="19"/>
    </row>
    <row r="343" spans="1:124" ht="12.75">
      <c r="A343" s="128"/>
      <c r="B343" s="89" t="s">
        <v>199</v>
      </c>
      <c r="C343" s="102" t="s">
        <v>45</v>
      </c>
      <c r="D343" s="115"/>
      <c r="E343" s="116"/>
      <c r="F343" s="116"/>
      <c r="DM343" s="19"/>
      <c r="DN343" s="19"/>
      <c r="DO343" s="19"/>
      <c r="DP343" s="19"/>
      <c r="DQ343" s="19"/>
      <c r="DR343" s="19"/>
      <c r="DS343" s="19"/>
      <c r="DT343" s="19"/>
    </row>
    <row r="344" spans="1:124" ht="12.75">
      <c r="A344" s="130"/>
      <c r="B344" s="117"/>
      <c r="C344" s="117"/>
      <c r="D344" s="118"/>
      <c r="E344" s="116"/>
      <c r="F344" s="116"/>
      <c r="DM344" s="19"/>
      <c r="DN344" s="19"/>
      <c r="DO344" s="19"/>
      <c r="DP344" s="19"/>
      <c r="DQ344" s="19"/>
      <c r="DR344" s="19"/>
      <c r="DS344" s="19"/>
      <c r="DT344" s="19"/>
    </row>
    <row r="345" spans="1:124" ht="12.75">
      <c r="A345" s="128"/>
      <c r="B345" s="89" t="s">
        <v>200</v>
      </c>
      <c r="C345" s="102" t="s">
        <v>45</v>
      </c>
      <c r="D345" s="115"/>
      <c r="E345" s="116"/>
      <c r="F345" s="116"/>
      <c r="DM345" s="19"/>
      <c r="DN345" s="19"/>
      <c r="DO345" s="19"/>
      <c r="DP345" s="19"/>
      <c r="DQ345" s="19"/>
      <c r="DR345" s="19"/>
      <c r="DS345" s="19"/>
      <c r="DT345" s="19"/>
    </row>
    <row r="346" spans="1:124" ht="12.75">
      <c r="A346" s="130"/>
      <c r="B346" s="117"/>
      <c r="C346" s="117"/>
      <c r="D346" s="118"/>
      <c r="E346" s="116"/>
      <c r="F346" s="116"/>
      <c r="DM346" s="19"/>
      <c r="DN346" s="19"/>
      <c r="DO346" s="19"/>
      <c r="DP346" s="19"/>
      <c r="DQ346" s="19"/>
      <c r="DR346" s="19"/>
      <c r="DS346" s="19"/>
      <c r="DT346" s="19"/>
    </row>
    <row r="347" spans="1:124" ht="12.75">
      <c r="A347" s="143"/>
      <c r="B347" s="89" t="s">
        <v>201</v>
      </c>
      <c r="C347" s="102" t="s">
        <v>45</v>
      </c>
      <c r="D347" s="144"/>
      <c r="E347" s="116"/>
      <c r="F347" s="116"/>
      <c r="DM347" s="19"/>
      <c r="DN347" s="19"/>
      <c r="DO347" s="19"/>
      <c r="DP347" s="19"/>
      <c r="DQ347" s="19"/>
      <c r="DR347" s="19"/>
      <c r="DS347" s="19"/>
      <c r="DT347" s="19"/>
    </row>
    <row r="348" spans="1:124" ht="12.75">
      <c r="A348" s="130"/>
      <c r="B348" s="117"/>
      <c r="C348" s="117"/>
      <c r="D348" s="118"/>
      <c r="E348" s="116"/>
      <c r="F348" s="116"/>
      <c r="DM348" s="19"/>
      <c r="DN348" s="19"/>
      <c r="DO348" s="19"/>
      <c r="DP348" s="19"/>
      <c r="DQ348" s="19"/>
      <c r="DR348" s="19"/>
      <c r="DS348" s="19"/>
      <c r="DT348" s="19"/>
    </row>
    <row r="349" spans="1:124" ht="12.75">
      <c r="A349" s="143"/>
      <c r="B349" s="89" t="s">
        <v>202</v>
      </c>
      <c r="C349" s="102" t="s">
        <v>45</v>
      </c>
      <c r="D349" s="144"/>
      <c r="E349" s="116"/>
      <c r="F349" s="116"/>
      <c r="DM349" s="19"/>
      <c r="DN349" s="19"/>
      <c r="DO349" s="19"/>
      <c r="DP349" s="19"/>
      <c r="DQ349" s="19"/>
      <c r="DR349" s="19"/>
      <c r="DS349" s="19"/>
      <c r="DT349" s="19"/>
    </row>
    <row r="350" spans="1:124" ht="12.75">
      <c r="A350" s="130"/>
      <c r="B350" s="117"/>
      <c r="C350" s="117"/>
      <c r="D350" s="118"/>
      <c r="E350" s="116"/>
      <c r="F350" s="116"/>
      <c r="DM350" s="19"/>
      <c r="DN350" s="19"/>
      <c r="DO350" s="19"/>
      <c r="DP350" s="19"/>
      <c r="DQ350" s="19"/>
      <c r="DR350" s="19"/>
      <c r="DS350" s="19"/>
      <c r="DT350" s="19"/>
    </row>
    <row r="351" spans="1:124" ht="12.75">
      <c r="A351" s="128"/>
      <c r="B351" s="89" t="s">
        <v>203</v>
      </c>
      <c r="C351" s="102" t="s">
        <v>45</v>
      </c>
      <c r="D351" s="115"/>
      <c r="E351" s="116"/>
      <c r="F351" s="116"/>
      <c r="DM351" s="19"/>
      <c r="DN351" s="19"/>
      <c r="DO351" s="19"/>
      <c r="DP351" s="19"/>
      <c r="DQ351" s="19"/>
      <c r="DR351" s="19"/>
      <c r="DS351" s="19"/>
      <c r="DT351" s="19"/>
    </row>
    <row r="352" spans="1:124" ht="12.75">
      <c r="A352" s="130"/>
      <c r="B352" s="117"/>
      <c r="C352" s="117"/>
      <c r="D352" s="118"/>
      <c r="E352" s="116"/>
      <c r="F352" s="116"/>
      <c r="DM352" s="19"/>
      <c r="DN352" s="19"/>
      <c r="DO352" s="19"/>
      <c r="DP352" s="19"/>
      <c r="DQ352" s="19"/>
      <c r="DR352" s="19"/>
      <c r="DS352" s="19"/>
      <c r="DT352" s="19"/>
    </row>
    <row r="353" spans="1:124" ht="12.75">
      <c r="A353" s="143"/>
      <c r="B353" s="89" t="s">
        <v>204</v>
      </c>
      <c r="C353" s="102" t="s">
        <v>45</v>
      </c>
      <c r="D353" s="144"/>
      <c r="E353" s="116"/>
      <c r="F353" s="116"/>
      <c r="DM353" s="19"/>
      <c r="DN353" s="19"/>
      <c r="DO353" s="19"/>
      <c r="DP353" s="19"/>
      <c r="DQ353" s="19"/>
      <c r="DR353" s="19"/>
      <c r="DS353" s="19"/>
      <c r="DT353" s="19"/>
    </row>
    <row r="354" spans="1:124" ht="12.75">
      <c r="A354" s="130"/>
      <c r="B354" s="117"/>
      <c r="C354" s="117"/>
      <c r="D354" s="118"/>
      <c r="E354" s="116"/>
      <c r="F354" s="116"/>
      <c r="DM354" s="19"/>
      <c r="DN354" s="19"/>
      <c r="DO354" s="19"/>
      <c r="DP354" s="19"/>
      <c r="DQ354" s="19"/>
      <c r="DR354" s="19"/>
      <c r="DS354" s="19"/>
      <c r="DT354" s="19"/>
    </row>
    <row r="355" spans="1:124" ht="12.75">
      <c r="A355" s="130"/>
      <c r="B355" s="117"/>
      <c r="C355" s="117"/>
      <c r="D355" s="118"/>
      <c r="E355" s="116"/>
      <c r="F355" s="116"/>
      <c r="DM355" s="19"/>
      <c r="DN355" s="19"/>
      <c r="DO355" s="19"/>
      <c r="DP355" s="19"/>
      <c r="DQ355" s="19"/>
      <c r="DR355" s="19"/>
      <c r="DS355" s="19"/>
      <c r="DT355" s="19"/>
    </row>
    <row r="356" spans="1:124" ht="12.75">
      <c r="A356" s="130"/>
      <c r="B356" s="91" t="s">
        <v>205</v>
      </c>
      <c r="C356" s="117"/>
      <c r="D356" s="118"/>
      <c r="E356" s="116"/>
      <c r="F356" s="116"/>
      <c r="DM356" s="19"/>
      <c r="DN356" s="19"/>
      <c r="DO356" s="19"/>
      <c r="DP356" s="19"/>
      <c r="DQ356" s="19"/>
      <c r="DR356" s="19"/>
      <c r="DS356" s="19"/>
      <c r="DT356" s="19"/>
    </row>
    <row r="357" spans="1:124" ht="12.75">
      <c r="A357" s="130"/>
      <c r="B357" s="117"/>
      <c r="C357" s="117"/>
      <c r="D357" s="118"/>
      <c r="E357" s="116"/>
      <c r="F357" s="116"/>
      <c r="DM357" s="19"/>
      <c r="DN357" s="19"/>
      <c r="DO357" s="19"/>
      <c r="DP357" s="19"/>
      <c r="DQ357" s="19"/>
      <c r="DR357" s="19"/>
      <c r="DS357" s="19"/>
      <c r="DT357" s="19"/>
    </row>
    <row r="358" spans="1:124" ht="12.75">
      <c r="A358" s="131">
        <v>8.1</v>
      </c>
      <c r="B358" s="89" t="s">
        <v>206</v>
      </c>
      <c r="C358" s="102" t="s">
        <v>174</v>
      </c>
      <c r="D358" s="179">
        <v>32.86395000000001</v>
      </c>
      <c r="E358" s="134"/>
      <c r="F358" s="134">
        <f>E358*D358</f>
        <v>0</v>
      </c>
      <c r="DM358" s="19"/>
      <c r="DN358" s="19"/>
      <c r="DO358" s="19"/>
      <c r="DP358" s="19"/>
      <c r="DQ358" s="19"/>
      <c r="DR358" s="19"/>
      <c r="DS358" s="19"/>
      <c r="DT358" s="19"/>
    </row>
    <row r="359" spans="1:124" ht="12.75">
      <c r="A359" s="130"/>
      <c r="B359" s="117"/>
      <c r="C359" s="117"/>
      <c r="D359" s="118"/>
      <c r="E359" s="116"/>
      <c r="F359" s="116"/>
      <c r="DM359" s="19"/>
      <c r="DN359" s="19"/>
      <c r="DO359" s="19"/>
      <c r="DP359" s="19"/>
      <c r="DQ359" s="19"/>
      <c r="DR359" s="19"/>
      <c r="DS359" s="19"/>
      <c r="DT359" s="19"/>
    </row>
    <row r="360" spans="1:124" ht="12.75">
      <c r="A360" s="131">
        <f>A358+0.1</f>
        <v>8.2</v>
      </c>
      <c r="B360" s="89" t="s">
        <v>207</v>
      </c>
      <c r="C360" s="102" t="s">
        <v>174</v>
      </c>
      <c r="D360" s="179">
        <v>47.00850000000001</v>
      </c>
      <c r="E360" s="134"/>
      <c r="F360" s="134">
        <f>E360*D360</f>
        <v>0</v>
      </c>
      <c r="DM360" s="19"/>
      <c r="DN360" s="19"/>
      <c r="DO360" s="19"/>
      <c r="DP360" s="19"/>
      <c r="DQ360" s="19"/>
      <c r="DR360" s="19"/>
      <c r="DS360" s="19"/>
      <c r="DT360" s="19"/>
    </row>
    <row r="361" spans="1:124" ht="12.75">
      <c r="A361" s="130"/>
      <c r="B361" s="117"/>
      <c r="C361" s="117"/>
      <c r="D361" s="118"/>
      <c r="E361" s="116"/>
      <c r="F361" s="116"/>
      <c r="DM361" s="19"/>
      <c r="DN361" s="19"/>
      <c r="DO361" s="19"/>
      <c r="DP361" s="19"/>
      <c r="DQ361" s="19"/>
      <c r="DR361" s="19"/>
      <c r="DS361" s="19"/>
      <c r="DT361" s="19"/>
    </row>
    <row r="362" spans="1:124" ht="12.75">
      <c r="A362" s="131">
        <f>A360+0.1</f>
        <v>8.299999999999999</v>
      </c>
      <c r="B362" s="89" t="s">
        <v>208</v>
      </c>
      <c r="C362" s="102" t="s">
        <v>174</v>
      </c>
      <c r="D362" s="179">
        <v>14.180250000000001</v>
      </c>
      <c r="E362" s="134"/>
      <c r="F362" s="134">
        <f>E362*D362</f>
        <v>0</v>
      </c>
      <c r="DM362" s="19"/>
      <c r="DN362" s="19"/>
      <c r="DO362" s="19"/>
      <c r="DP362" s="19"/>
      <c r="DQ362" s="19"/>
      <c r="DR362" s="19"/>
      <c r="DS362" s="19"/>
      <c r="DT362" s="19"/>
    </row>
    <row r="363" spans="1:124" ht="12.75">
      <c r="A363" s="130"/>
      <c r="B363" s="117"/>
      <c r="C363" s="117"/>
      <c r="D363" s="118"/>
      <c r="E363" s="116"/>
      <c r="F363" s="116"/>
      <c r="DM363" s="19"/>
      <c r="DN363" s="19"/>
      <c r="DO363" s="19"/>
      <c r="DP363" s="19"/>
      <c r="DQ363" s="19"/>
      <c r="DR363" s="19"/>
      <c r="DS363" s="19"/>
      <c r="DT363" s="19"/>
    </row>
    <row r="364" spans="1:124" ht="12.75">
      <c r="A364" s="131">
        <f>A362+0.1</f>
        <v>8.399999999999999</v>
      </c>
      <c r="B364" s="89" t="s">
        <v>209</v>
      </c>
      <c r="C364" s="102" t="s">
        <v>174</v>
      </c>
      <c r="D364" s="179">
        <v>72.33502500000002</v>
      </c>
      <c r="E364" s="134"/>
      <c r="F364" s="134">
        <f>E364*D364</f>
        <v>0</v>
      </c>
      <c r="DM364" s="19"/>
      <c r="DN364" s="19"/>
      <c r="DO364" s="19"/>
      <c r="DP364" s="19"/>
      <c r="DQ364" s="19"/>
      <c r="DR364" s="19"/>
      <c r="DS364" s="19"/>
      <c r="DT364" s="19"/>
    </row>
    <row r="365" spans="1:124" ht="12.75">
      <c r="A365" s="130"/>
      <c r="B365" s="117"/>
      <c r="C365" s="117"/>
      <c r="D365" s="118"/>
      <c r="E365" s="116"/>
      <c r="F365" s="116"/>
      <c r="DM365" s="19"/>
      <c r="DN365" s="19"/>
      <c r="DO365" s="19"/>
      <c r="DP365" s="19"/>
      <c r="DQ365" s="19"/>
      <c r="DR365" s="19"/>
      <c r="DS365" s="19"/>
      <c r="DT365" s="19"/>
    </row>
    <row r="366" spans="1:124" ht="12.75">
      <c r="A366" s="131">
        <f>A364+0.1</f>
        <v>8.499999999999998</v>
      </c>
      <c r="B366" s="89" t="s">
        <v>210</v>
      </c>
      <c r="C366" s="179" t="s">
        <v>100</v>
      </c>
      <c r="D366" s="179">
        <v>19.32</v>
      </c>
      <c r="E366" s="134"/>
      <c r="F366" s="134">
        <f>E366*D366</f>
        <v>0</v>
      </c>
      <c r="DM366" s="19"/>
      <c r="DN366" s="19"/>
      <c r="DO366" s="19"/>
      <c r="DP366" s="19"/>
      <c r="DQ366" s="19"/>
      <c r="DR366" s="19"/>
      <c r="DS366" s="19"/>
      <c r="DT366" s="19"/>
    </row>
    <row r="367" spans="1:124" ht="12.75">
      <c r="A367" s="130"/>
      <c r="B367" s="117" t="s">
        <v>211</v>
      </c>
      <c r="C367" s="117"/>
      <c r="D367" s="118"/>
      <c r="E367" s="116"/>
      <c r="F367" s="116"/>
      <c r="DM367" s="19"/>
      <c r="DN367" s="19"/>
      <c r="DO367" s="19"/>
      <c r="DP367" s="19"/>
      <c r="DQ367" s="19"/>
      <c r="DR367" s="19"/>
      <c r="DS367" s="19"/>
      <c r="DT367" s="19"/>
    </row>
    <row r="368" spans="1:124" ht="12.75">
      <c r="A368"/>
      <c r="B368" s="117"/>
      <c r="C368" s="117"/>
      <c r="D368" s="118"/>
      <c r="E368" s="116"/>
      <c r="F368" s="116"/>
      <c r="DM368" s="19"/>
      <c r="DN368" s="19"/>
      <c r="DO368" s="19"/>
      <c r="DP368" s="19"/>
      <c r="DQ368" s="19"/>
      <c r="DR368" s="19"/>
      <c r="DS368" s="19"/>
      <c r="DT368" s="19"/>
    </row>
    <row r="369" spans="1:124" ht="12.75">
      <c r="A369" s="131">
        <f>A366+0.1</f>
        <v>8.599999999999998</v>
      </c>
      <c r="B369" s="180" t="s">
        <v>212</v>
      </c>
      <c r="C369" s="179" t="s">
        <v>100</v>
      </c>
      <c r="D369" s="179">
        <v>1.1544750000000001</v>
      </c>
      <c r="E369" s="134"/>
      <c r="F369" s="134">
        <f>E369*D369</f>
        <v>0</v>
      </c>
      <c r="DM369" s="19"/>
      <c r="DN369" s="19"/>
      <c r="DO369" s="19"/>
      <c r="DP369" s="19"/>
      <c r="DQ369" s="19"/>
      <c r="DR369" s="19"/>
      <c r="DS369" s="19"/>
      <c r="DT369" s="19"/>
    </row>
    <row r="370" spans="1:124" ht="12.75">
      <c r="A370" s="130"/>
      <c r="B370" s="117"/>
      <c r="C370" s="117"/>
      <c r="D370" s="118"/>
      <c r="E370" s="116"/>
      <c r="F370" s="116"/>
      <c r="DM370" s="19"/>
      <c r="DN370" s="19"/>
      <c r="DO370" s="19"/>
      <c r="DP370" s="19"/>
      <c r="DQ370" s="19"/>
      <c r="DR370" s="19"/>
      <c r="DS370" s="19"/>
      <c r="DT370" s="19"/>
    </row>
    <row r="371" spans="1:124" ht="12.75">
      <c r="A371" s="131">
        <f>A369+0.1</f>
        <v>8.699999999999998</v>
      </c>
      <c r="B371" s="180" t="s">
        <v>213</v>
      </c>
      <c r="C371" s="179" t="s">
        <v>100</v>
      </c>
      <c r="D371" s="179"/>
      <c r="E371" s="134"/>
      <c r="F371" s="134" t="s">
        <v>115</v>
      </c>
      <c r="DM371" s="19"/>
      <c r="DN371" s="19"/>
      <c r="DO371" s="19"/>
      <c r="DP371" s="19"/>
      <c r="DQ371" s="19"/>
      <c r="DR371" s="19"/>
      <c r="DS371" s="19"/>
      <c r="DT371" s="19"/>
    </row>
    <row r="372" spans="1:124" ht="12.75">
      <c r="A372" s="130"/>
      <c r="B372" s="117"/>
      <c r="C372" s="117"/>
      <c r="D372" s="118"/>
      <c r="E372" s="116"/>
      <c r="F372" s="116"/>
      <c r="DM372" s="19"/>
      <c r="DN372" s="19"/>
      <c r="DO372" s="19"/>
      <c r="DP372" s="19"/>
      <c r="DQ372" s="19"/>
      <c r="DR372" s="19"/>
      <c r="DS372" s="19"/>
      <c r="DT372" s="19"/>
    </row>
    <row r="373" spans="1:124" ht="12.75">
      <c r="A373" s="131">
        <f>A371+0.1</f>
        <v>8.799999999999997</v>
      </c>
      <c r="B373" s="180" t="s">
        <v>214</v>
      </c>
      <c r="C373" s="179" t="s">
        <v>215</v>
      </c>
      <c r="D373" s="179"/>
      <c r="E373" s="134"/>
      <c r="F373" s="134" t="s">
        <v>115</v>
      </c>
      <c r="DM373" s="19"/>
      <c r="DN373" s="19"/>
      <c r="DO373" s="19"/>
      <c r="DP373" s="19"/>
      <c r="DQ373" s="19"/>
      <c r="DR373" s="19"/>
      <c r="DS373" s="19"/>
      <c r="DT373" s="19"/>
    </row>
    <row r="374" spans="1:124" ht="12.75">
      <c r="A374" s="130"/>
      <c r="B374" s="117"/>
      <c r="C374" s="117"/>
      <c r="D374" s="118"/>
      <c r="E374" s="116"/>
      <c r="F374" s="116"/>
      <c r="DM374" s="19"/>
      <c r="DN374" s="19"/>
      <c r="DO374" s="19"/>
      <c r="DP374" s="19"/>
      <c r="DQ374" s="19"/>
      <c r="DR374" s="19"/>
      <c r="DS374" s="19"/>
      <c r="DT374" s="19"/>
    </row>
    <row r="375" spans="1:124" ht="12.75">
      <c r="A375" s="131">
        <f>A373+0.1</f>
        <v>8.899999999999997</v>
      </c>
      <c r="B375" s="180" t="s">
        <v>216</v>
      </c>
      <c r="C375" s="179" t="s">
        <v>215</v>
      </c>
      <c r="D375" s="179">
        <v>3</v>
      </c>
      <c r="E375" s="134"/>
      <c r="F375" s="134">
        <f>E375*D375</f>
        <v>0</v>
      </c>
      <c r="DM375" s="19"/>
      <c r="DN375" s="19"/>
      <c r="DO375" s="19"/>
      <c r="DP375" s="19"/>
      <c r="DQ375" s="19"/>
      <c r="DR375" s="19"/>
      <c r="DS375" s="19"/>
      <c r="DT375" s="19"/>
    </row>
    <row r="376" spans="1:124" ht="12.75">
      <c r="A376" s="130"/>
      <c r="B376" s="117"/>
      <c r="C376" s="117"/>
      <c r="D376" s="118"/>
      <c r="E376" s="116"/>
      <c r="F376" s="116"/>
      <c r="DM376" s="19"/>
      <c r="DN376" s="19"/>
      <c r="DO376" s="19"/>
      <c r="DP376" s="19"/>
      <c r="DQ376" s="19"/>
      <c r="DR376" s="19"/>
      <c r="DS376" s="19"/>
      <c r="DT376" s="19"/>
    </row>
    <row r="377" spans="1:124" ht="12.75">
      <c r="A377" s="181">
        <v>8.1</v>
      </c>
      <c r="B377" s="180" t="s">
        <v>217</v>
      </c>
      <c r="C377" s="179" t="s">
        <v>174</v>
      </c>
      <c r="D377" s="179">
        <v>3.890250000000001</v>
      </c>
      <c r="E377" s="134"/>
      <c r="F377" s="134">
        <f>E377*D377</f>
        <v>0</v>
      </c>
      <c r="DM377" s="19"/>
      <c r="DN377" s="19"/>
      <c r="DO377" s="19"/>
      <c r="DP377" s="19"/>
      <c r="DQ377" s="19"/>
      <c r="DR377" s="19"/>
      <c r="DS377" s="19"/>
      <c r="DT377" s="19"/>
    </row>
    <row r="378" spans="1:124" ht="12.75">
      <c r="A378" s="130"/>
      <c r="B378" s="117"/>
      <c r="C378" s="117"/>
      <c r="D378" s="118"/>
      <c r="E378" s="116"/>
      <c r="F378" s="116"/>
      <c r="DM378" s="19"/>
      <c r="DN378" s="19"/>
      <c r="DO378" s="19"/>
      <c r="DP378" s="19"/>
      <c r="DQ378" s="19"/>
      <c r="DR378" s="19"/>
      <c r="DS378" s="19"/>
      <c r="DT378" s="19"/>
    </row>
    <row r="379" spans="1:124" ht="12.75">
      <c r="A379" s="130"/>
      <c r="B379" s="182" t="s">
        <v>218</v>
      </c>
      <c r="C379" s="183"/>
      <c r="D379" s="184"/>
      <c r="E379" s="185"/>
      <c r="F379" s="185"/>
      <c r="DM379" s="19"/>
      <c r="DN379" s="19"/>
      <c r="DO379" s="19"/>
      <c r="DP379" s="19"/>
      <c r="DQ379" s="19"/>
      <c r="DR379" s="19"/>
      <c r="DS379" s="19"/>
      <c r="DT379" s="19"/>
    </row>
    <row r="380" spans="1:124" ht="12.75">
      <c r="A380" s="130"/>
      <c r="B380" s="117"/>
      <c r="C380" s="117"/>
      <c r="D380" s="118"/>
      <c r="E380" s="116"/>
      <c r="F380" s="116"/>
      <c r="DM380" s="19"/>
      <c r="DN380" s="19"/>
      <c r="DO380" s="19"/>
      <c r="DP380" s="19"/>
      <c r="DQ380" s="19"/>
      <c r="DR380" s="19"/>
      <c r="DS380" s="19"/>
      <c r="DT380" s="19"/>
    </row>
    <row r="381" spans="1:124" ht="12.75">
      <c r="A381" s="181">
        <v>8.11</v>
      </c>
      <c r="B381" s="180" t="s">
        <v>219</v>
      </c>
      <c r="C381" s="179" t="s">
        <v>215</v>
      </c>
      <c r="D381" s="179"/>
      <c r="E381" s="134"/>
      <c r="F381" s="134" t="s">
        <v>115</v>
      </c>
      <c r="DM381" s="19"/>
      <c r="DN381" s="19"/>
      <c r="DO381" s="19"/>
      <c r="DP381" s="19"/>
      <c r="DQ381" s="19"/>
      <c r="DR381" s="19"/>
      <c r="DS381" s="19"/>
      <c r="DT381" s="19"/>
    </row>
    <row r="382" spans="1:124" ht="12.75">
      <c r="A382" s="130"/>
      <c r="B382" s="117"/>
      <c r="C382" s="117"/>
      <c r="D382" s="118"/>
      <c r="E382" s="116"/>
      <c r="F382" s="116"/>
      <c r="DM382" s="19"/>
      <c r="DN382" s="19"/>
      <c r="DO382" s="19"/>
      <c r="DP382" s="19"/>
      <c r="DQ382" s="19"/>
      <c r="DR382" s="19"/>
      <c r="DS382" s="19"/>
      <c r="DT382" s="19"/>
    </row>
    <row r="383" spans="1:124" ht="12.75">
      <c r="A383" s="181">
        <f>A381+0.01</f>
        <v>8.12</v>
      </c>
      <c r="B383" s="186" t="s">
        <v>220</v>
      </c>
      <c r="C383" s="179" t="s">
        <v>174</v>
      </c>
      <c r="D383" s="179">
        <v>105</v>
      </c>
      <c r="E383" s="134"/>
      <c r="F383" s="134">
        <f>E383*D383</f>
        <v>0</v>
      </c>
      <c r="DM383" s="19"/>
      <c r="DN383" s="19"/>
      <c r="DO383" s="19"/>
      <c r="DP383" s="19"/>
      <c r="DQ383" s="19"/>
      <c r="DR383" s="19"/>
      <c r="DS383" s="19"/>
      <c r="DT383" s="19"/>
    </row>
    <row r="384" spans="1:124" ht="12.75">
      <c r="A384" s="130"/>
      <c r="B384" s="117"/>
      <c r="C384" s="117"/>
      <c r="D384" s="118"/>
      <c r="E384" s="116"/>
      <c r="F384" s="116"/>
      <c r="DM384" s="19"/>
      <c r="DN384" s="19"/>
      <c r="DO384" s="19"/>
      <c r="DP384" s="19"/>
      <c r="DQ384" s="19"/>
      <c r="DR384" s="19"/>
      <c r="DS384" s="19"/>
      <c r="DT384" s="19"/>
    </row>
    <row r="385" spans="1:124" ht="12.75">
      <c r="A385" s="181">
        <f>A383+0.01</f>
        <v>8.129999999999999</v>
      </c>
      <c r="B385" s="186" t="s">
        <v>221</v>
      </c>
      <c r="C385" s="179" t="s">
        <v>100</v>
      </c>
      <c r="D385" s="179">
        <v>20</v>
      </c>
      <c r="E385" s="134"/>
      <c r="F385" s="134">
        <f>E385*D385</f>
        <v>0</v>
      </c>
      <c r="DM385" s="19"/>
      <c r="DN385" s="19"/>
      <c r="DO385" s="19"/>
      <c r="DP385" s="19"/>
      <c r="DQ385" s="19"/>
      <c r="DR385" s="19"/>
      <c r="DS385" s="19"/>
      <c r="DT385" s="19"/>
    </row>
    <row r="386" spans="1:124" ht="12.75">
      <c r="A386" s="130"/>
      <c r="B386" s="117"/>
      <c r="C386" s="117"/>
      <c r="D386" s="118"/>
      <c r="E386" s="116"/>
      <c r="F386" s="116"/>
      <c r="DM386" s="19"/>
      <c r="DN386" s="19"/>
      <c r="DO386" s="19"/>
      <c r="DP386" s="19"/>
      <c r="DQ386" s="19"/>
      <c r="DR386" s="19"/>
      <c r="DS386" s="19"/>
      <c r="DT386" s="19"/>
    </row>
    <row r="387" spans="1:124" ht="12.75">
      <c r="A387" s="181">
        <f>A385+0.01</f>
        <v>8.139999999999999</v>
      </c>
      <c r="B387" s="186" t="s">
        <v>222</v>
      </c>
      <c r="C387" s="179" t="s">
        <v>100</v>
      </c>
      <c r="D387" s="179">
        <v>12.3</v>
      </c>
      <c r="E387" s="134"/>
      <c r="F387" s="134">
        <f>E387*D387</f>
        <v>0</v>
      </c>
      <c r="DM387" s="19"/>
      <c r="DN387" s="19"/>
      <c r="DO387" s="19"/>
      <c r="DP387" s="19"/>
      <c r="DQ387" s="19"/>
      <c r="DR387" s="19"/>
      <c r="DS387" s="19"/>
      <c r="DT387" s="19"/>
    </row>
    <row r="388" spans="1:124" ht="12.75">
      <c r="A388" s="130"/>
      <c r="B388" s="117"/>
      <c r="C388" s="117"/>
      <c r="D388" s="118"/>
      <c r="E388" s="116"/>
      <c r="F388" s="116"/>
      <c r="DM388" s="19"/>
      <c r="DN388" s="19"/>
      <c r="DO388" s="19"/>
      <c r="DP388" s="19"/>
      <c r="DQ388" s="19"/>
      <c r="DR388" s="19"/>
      <c r="DS388" s="19"/>
      <c r="DT388" s="19"/>
    </row>
    <row r="389" spans="1:124" ht="12.75">
      <c r="A389" s="181">
        <f>A387+0.01</f>
        <v>8.149999999999999</v>
      </c>
      <c r="B389" s="186" t="s">
        <v>223</v>
      </c>
      <c r="C389" s="179" t="s">
        <v>100</v>
      </c>
      <c r="D389" s="179">
        <v>20</v>
      </c>
      <c r="E389" s="134"/>
      <c r="F389" s="134">
        <f>E389*D389</f>
        <v>0</v>
      </c>
      <c r="DM389" s="19"/>
      <c r="DN389" s="19"/>
      <c r="DO389" s="19"/>
      <c r="DP389" s="19"/>
      <c r="DQ389" s="19"/>
      <c r="DR389" s="19"/>
      <c r="DS389" s="19"/>
      <c r="DT389" s="19"/>
    </row>
    <row r="390" spans="1:124" ht="12.75">
      <c r="A390" s="130"/>
      <c r="B390" s="117"/>
      <c r="C390" s="117"/>
      <c r="D390" s="118"/>
      <c r="E390" s="116"/>
      <c r="F390" s="116"/>
      <c r="DM390" s="19"/>
      <c r="DN390" s="19"/>
      <c r="DO390" s="19"/>
      <c r="DP390" s="19"/>
      <c r="DQ390" s="19"/>
      <c r="DR390" s="19"/>
      <c r="DS390" s="19"/>
      <c r="DT390" s="19"/>
    </row>
    <row r="391" spans="1:124" ht="12.75">
      <c r="A391" s="181">
        <v>18.16</v>
      </c>
      <c r="B391" s="117" t="s">
        <v>224</v>
      </c>
      <c r="C391" s="179" t="s">
        <v>68</v>
      </c>
      <c r="D391" s="179"/>
      <c r="E391" s="134"/>
      <c r="F391" s="134" t="s">
        <v>115</v>
      </c>
      <c r="DM391" s="19"/>
      <c r="DN391" s="19"/>
      <c r="DO391" s="19"/>
      <c r="DP391" s="19"/>
      <c r="DQ391" s="19"/>
      <c r="DR391" s="19"/>
      <c r="DS391" s="19"/>
      <c r="DT391" s="19"/>
    </row>
    <row r="392" spans="1:124" ht="12.75">
      <c r="A392" s="130"/>
      <c r="B392" s="117"/>
      <c r="C392" s="117"/>
      <c r="D392" s="118"/>
      <c r="E392" s="116"/>
      <c r="F392" s="116"/>
      <c r="DM392" s="19"/>
      <c r="DN392" s="19"/>
      <c r="DO392" s="19"/>
      <c r="DP392" s="19"/>
      <c r="DQ392" s="19"/>
      <c r="DR392" s="19"/>
      <c r="DS392" s="19"/>
      <c r="DT392" s="19"/>
    </row>
    <row r="393" spans="1:251" ht="12.75">
      <c r="A393"/>
      <c r="B393"/>
      <c r="C393"/>
      <c r="D393"/>
      <c r="E393"/>
      <c r="F393"/>
      <c r="DM393" s="19"/>
      <c r="DN393" s="19"/>
      <c r="DO393" s="19"/>
      <c r="DP393" s="19"/>
      <c r="DQ393" s="19"/>
      <c r="DR393" s="19"/>
      <c r="DS393" s="19"/>
      <c r="DT393" s="19"/>
      <c r="DU393" s="4"/>
      <c r="DV393" s="4"/>
      <c r="DW393" s="4"/>
      <c r="DX393" s="4"/>
      <c r="DY393" s="4"/>
      <c r="DZ393" s="4"/>
      <c r="EA393" s="4"/>
      <c r="EB393" s="4"/>
      <c r="EC393" s="4"/>
      <c r="ED393" s="4"/>
      <c r="EE393" s="4"/>
      <c r="EF393" s="4"/>
      <c r="EG393" s="4"/>
      <c r="EH393" s="4"/>
      <c r="EI393" s="4"/>
      <c r="EJ393" s="4"/>
      <c r="EK393" s="4"/>
      <c r="EL393" s="4"/>
      <c r="EM393" s="4"/>
      <c r="EN393" s="4"/>
      <c r="EO393" s="4"/>
      <c r="EP393" s="4"/>
      <c r="EQ393" s="4"/>
      <c r="ER393" s="4"/>
      <c r="ES393" s="4"/>
      <c r="ET393" s="4"/>
      <c r="EU393" s="4"/>
      <c r="EV393" s="4"/>
      <c r="EW393" s="4"/>
      <c r="EX393" s="4"/>
      <c r="EY393" s="4"/>
      <c r="EZ393" s="4"/>
      <c r="FA393" s="4"/>
      <c r="FB393" s="4"/>
      <c r="FC393" s="4"/>
      <c r="FD393" s="4"/>
      <c r="FE393" s="4"/>
      <c r="FF393" s="4"/>
      <c r="FG393" s="4"/>
      <c r="FH393" s="4"/>
      <c r="FI393" s="4"/>
      <c r="FJ393" s="4"/>
      <c r="FK393" s="4"/>
      <c r="FL393" s="4"/>
      <c r="FM393" s="16"/>
      <c r="FN393" s="16"/>
      <c r="FO393" s="16"/>
      <c r="FP393" s="16"/>
      <c r="FQ393" s="16"/>
      <c r="FR393" s="16"/>
      <c r="FS393" s="16"/>
      <c r="FT393" s="16"/>
      <c r="FU393" s="16"/>
      <c r="FV393" s="16"/>
      <c r="FW393" s="16"/>
      <c r="FX393" s="16"/>
      <c r="FY393" s="16"/>
      <c r="FZ393" s="16"/>
      <c r="GA393" s="16"/>
      <c r="GB393" s="16"/>
      <c r="GC393" s="16"/>
      <c r="GD393" s="16"/>
      <c r="GE393" s="16"/>
      <c r="GF393" s="16"/>
      <c r="GG393" s="16"/>
      <c r="GH393" s="16"/>
      <c r="GI393" s="16"/>
      <c r="GJ393" s="16"/>
      <c r="GK393" s="16"/>
      <c r="GL393" s="16"/>
      <c r="GM393" s="16"/>
      <c r="GN393" s="16"/>
      <c r="GO393" s="16"/>
      <c r="GP393" s="16"/>
      <c r="GQ393" s="16"/>
      <c r="GR393" s="16"/>
      <c r="GS393" s="16"/>
      <c r="GT393" s="16"/>
      <c r="GU393" s="16"/>
      <c r="GV393" s="16"/>
      <c r="GW393" s="16"/>
      <c r="GX393" s="16"/>
      <c r="GY393" s="16"/>
      <c r="GZ393" s="16"/>
      <c r="HA393" s="16"/>
      <c r="HB393" s="16"/>
      <c r="HC393" s="16"/>
      <c r="HD393" s="16"/>
      <c r="HE393" s="16"/>
      <c r="HF393" s="16"/>
      <c r="HG393" s="16"/>
      <c r="HH393" s="16"/>
      <c r="HI393" s="16"/>
      <c r="HJ393" s="16"/>
      <c r="HK393" s="16"/>
      <c r="HL393" s="16"/>
      <c r="HM393" s="16"/>
      <c r="HN393" s="16"/>
      <c r="HO393" s="16"/>
      <c r="HP393" s="16"/>
      <c r="HQ393" s="16"/>
      <c r="HR393" s="16"/>
      <c r="HS393" s="16"/>
      <c r="HT393" s="16"/>
      <c r="HU393" s="16"/>
      <c r="HV393" s="16"/>
      <c r="HW393" s="16"/>
      <c r="HX393" s="16"/>
      <c r="HY393" s="16"/>
      <c r="HZ393" s="16"/>
      <c r="IA393" s="16"/>
      <c r="IB393" s="16"/>
      <c r="IC393" s="16"/>
      <c r="ID393" s="16"/>
      <c r="IE393" s="16"/>
      <c r="IF393" s="16"/>
      <c r="IG393" s="16"/>
      <c r="IH393" s="16"/>
      <c r="II393" s="16"/>
      <c r="IJ393" s="16"/>
      <c r="IK393" s="16"/>
      <c r="IL393" s="16"/>
      <c r="IM393" s="16"/>
      <c r="IN393" s="16"/>
      <c r="IO393" s="16"/>
      <c r="IP393" s="16"/>
      <c r="IQ393" s="16"/>
    </row>
    <row r="394" spans="1:124" ht="12.75">
      <c r="A394" s="130"/>
      <c r="B394" s="117"/>
      <c r="C394" s="117"/>
      <c r="D394" s="118"/>
      <c r="E394" s="116"/>
      <c r="F394" s="116"/>
      <c r="DM394" s="19"/>
      <c r="DN394" s="19"/>
      <c r="DO394" s="19"/>
      <c r="DP394" s="19"/>
      <c r="DQ394" s="19"/>
      <c r="DR394" s="19"/>
      <c r="DS394" s="19"/>
      <c r="DT394" s="19"/>
    </row>
    <row r="395" spans="1:124" ht="12.75">
      <c r="A395" s="105"/>
      <c r="B395" s="106" t="s">
        <v>225</v>
      </c>
      <c r="C395" s="107"/>
      <c r="D395" s="108"/>
      <c r="E395" s="109"/>
      <c r="F395" s="110">
        <f>SUM(F358:F393)</f>
        <v>0</v>
      </c>
      <c r="DM395" s="19"/>
      <c r="DN395" s="19"/>
      <c r="DO395" s="19"/>
      <c r="DP395" s="19"/>
      <c r="DQ395" s="19"/>
      <c r="DR395" s="19"/>
      <c r="DS395" s="19"/>
      <c r="DT395" s="19"/>
    </row>
    <row r="396" spans="1:124" ht="12.75">
      <c r="A396" s="88"/>
      <c r="B396" s="187"/>
      <c r="C396" s="60"/>
      <c r="D396" s="139"/>
      <c r="E396" s="124"/>
      <c r="F396" s="140"/>
      <c r="DM396" s="19"/>
      <c r="DN396" s="19"/>
      <c r="DO396" s="19"/>
      <c r="DP396" s="19"/>
      <c r="DQ396" s="19"/>
      <c r="DR396" s="19"/>
      <c r="DS396" s="19"/>
      <c r="DT396" s="19"/>
    </row>
    <row r="397" spans="1:190" ht="12.75">
      <c r="A397" s="88"/>
      <c r="B397" s="187"/>
      <c r="C397" s="60"/>
      <c r="D397" s="139"/>
      <c r="E397" s="124"/>
      <c r="F397" s="140"/>
      <c r="DM397" s="19"/>
      <c r="DN397" s="19"/>
      <c r="DO397" s="19"/>
      <c r="DP397" s="19"/>
      <c r="DQ397" s="19"/>
      <c r="DR397" s="19"/>
      <c r="DS397" s="19"/>
      <c r="DT397" s="19"/>
      <c r="DU397" s="4"/>
      <c r="DV397" s="4"/>
      <c r="DW397" s="4"/>
      <c r="DX397" s="4"/>
      <c r="DY397" s="4"/>
      <c r="DZ397" s="4"/>
      <c r="EA397" s="4"/>
      <c r="EB397" s="4"/>
      <c r="EC397" s="4"/>
      <c r="ED397" s="4"/>
      <c r="EE397" s="4"/>
      <c r="EF397" s="4"/>
      <c r="EG397" s="4"/>
      <c r="EH397" s="4"/>
      <c r="EI397" s="4"/>
      <c r="EJ397" s="4"/>
      <c r="EK397" s="4"/>
      <c r="EL397" s="4"/>
      <c r="EM397" s="4"/>
      <c r="EN397" s="4"/>
      <c r="EO397" s="4"/>
      <c r="EP397" s="4"/>
      <c r="EQ397" s="4"/>
      <c r="ER397" s="4"/>
      <c r="ES397" s="4"/>
      <c r="ET397" s="4"/>
      <c r="EU397" s="4"/>
      <c r="EV397" s="4"/>
      <c r="EW397" s="4"/>
      <c r="EX397" s="4"/>
      <c r="EY397" s="4"/>
      <c r="EZ397" s="4"/>
      <c r="FA397" s="4"/>
      <c r="FB397" s="4"/>
      <c r="FC397" s="4"/>
      <c r="FD397" s="4"/>
      <c r="FE397" s="4"/>
      <c r="FF397" s="4"/>
      <c r="FG397" s="4"/>
      <c r="FH397" s="4"/>
      <c r="FI397" s="4"/>
      <c r="FJ397" s="4"/>
      <c r="FK397" s="4"/>
      <c r="FL397" s="4"/>
      <c r="FM397" s="16"/>
      <c r="FN397" s="16"/>
      <c r="FO397" s="16"/>
      <c r="FP397" s="16"/>
      <c r="FQ397" s="16"/>
      <c r="FR397" s="16"/>
      <c r="FS397" s="16"/>
      <c r="FT397" s="16"/>
      <c r="FU397" s="16"/>
      <c r="FV397" s="16"/>
      <c r="FW397" s="16"/>
      <c r="FX397" s="16"/>
      <c r="FY397" s="16"/>
      <c r="FZ397" s="16"/>
      <c r="GA397" s="16"/>
      <c r="GB397" s="16"/>
      <c r="GC397" s="16"/>
      <c r="GD397" s="16"/>
      <c r="GE397" s="16"/>
      <c r="GF397" s="16"/>
      <c r="GG397" s="16"/>
      <c r="GH397" s="16"/>
    </row>
    <row r="398" spans="1:124" ht="12.75">
      <c r="A398" s="90"/>
      <c r="B398" s="91" t="s">
        <v>226</v>
      </c>
      <c r="C398" s="92"/>
      <c r="D398" s="93"/>
      <c r="E398" s="93"/>
      <c r="F398" s="94"/>
      <c r="DM398" s="19"/>
      <c r="DN398" s="19"/>
      <c r="DO398" s="19"/>
      <c r="DP398" s="19"/>
      <c r="DQ398" s="19"/>
      <c r="DR398" s="19"/>
      <c r="DS398" s="19"/>
      <c r="DT398" s="19"/>
    </row>
    <row r="399" spans="1:190" s="188" customFormat="1" ht="12.75">
      <c r="A399" s="130"/>
      <c r="B399" s="117"/>
      <c r="C399" s="117"/>
      <c r="D399" s="118"/>
      <c r="E399" s="116"/>
      <c r="F399" s="116"/>
      <c r="FM399" s="189"/>
      <c r="FN399" s="189"/>
      <c r="FO399" s="189"/>
      <c r="FP399" s="189"/>
      <c r="FQ399" s="189"/>
      <c r="FR399" s="189"/>
      <c r="FS399" s="189"/>
      <c r="FT399" s="189"/>
      <c r="FU399" s="189"/>
      <c r="FV399" s="189"/>
      <c r="FW399" s="189"/>
      <c r="FX399" s="189"/>
      <c r="FY399" s="189"/>
      <c r="FZ399" s="189"/>
      <c r="GA399" s="189"/>
      <c r="GB399" s="189"/>
      <c r="GC399" s="189"/>
      <c r="GD399" s="189"/>
      <c r="GE399" s="189"/>
      <c r="GF399" s="189"/>
      <c r="GG399" s="189"/>
      <c r="GH399" s="189"/>
    </row>
    <row r="400" spans="1:190" s="188" customFormat="1" ht="12.75">
      <c r="A400" s="143"/>
      <c r="B400" s="136" t="s">
        <v>227</v>
      </c>
      <c r="C400" s="152"/>
      <c r="D400" s="144"/>
      <c r="E400" s="116"/>
      <c r="F400" s="116"/>
      <c r="FM400" s="189"/>
      <c r="FN400" s="189"/>
      <c r="FO400" s="189"/>
      <c r="FP400" s="189"/>
      <c r="FQ400" s="189"/>
      <c r="FR400" s="189"/>
      <c r="FS400" s="189"/>
      <c r="FT400" s="189"/>
      <c r="FU400" s="189"/>
      <c r="FV400" s="189"/>
      <c r="FW400" s="189"/>
      <c r="FX400" s="189"/>
      <c r="FY400" s="189"/>
      <c r="FZ400" s="189"/>
      <c r="GA400" s="189"/>
      <c r="GB400" s="189"/>
      <c r="GC400" s="189"/>
      <c r="GD400" s="189"/>
      <c r="GE400" s="189"/>
      <c r="GF400" s="189"/>
      <c r="GG400" s="189"/>
      <c r="GH400" s="189"/>
    </row>
    <row r="401" spans="1:124" ht="12.75">
      <c r="A401" s="130"/>
      <c r="B401" s="117"/>
      <c r="C401" s="117"/>
      <c r="D401" s="118"/>
      <c r="E401" s="116"/>
      <c r="F401" s="116"/>
      <c r="DM401" s="19"/>
      <c r="DN401" s="19"/>
      <c r="DO401" s="19"/>
      <c r="DP401" s="19"/>
      <c r="DQ401" s="19"/>
      <c r="DR401" s="19"/>
      <c r="DS401" s="19"/>
      <c r="DT401" s="19"/>
    </row>
    <row r="402" spans="1:124" ht="12.75">
      <c r="A402" s="128"/>
      <c r="B402" s="89" t="s">
        <v>182</v>
      </c>
      <c r="C402" s="190" t="s">
        <v>45</v>
      </c>
      <c r="D402" s="115"/>
      <c r="E402" s="116"/>
      <c r="F402" s="116"/>
      <c r="DM402" s="19"/>
      <c r="DN402" s="19"/>
      <c r="DO402" s="19"/>
      <c r="DP402" s="19"/>
      <c r="DQ402" s="19"/>
      <c r="DR402" s="19"/>
      <c r="DS402" s="19"/>
      <c r="DT402" s="19"/>
    </row>
    <row r="403" spans="1:124" ht="12.75">
      <c r="A403" s="130"/>
      <c r="B403" s="117"/>
      <c r="C403" s="191"/>
      <c r="D403" s="118"/>
      <c r="E403" s="116"/>
      <c r="F403" s="116"/>
      <c r="DM403" s="19"/>
      <c r="DN403" s="19"/>
      <c r="DO403" s="19"/>
      <c r="DP403" s="19"/>
      <c r="DQ403" s="19"/>
      <c r="DR403" s="19"/>
      <c r="DS403" s="19"/>
      <c r="DT403" s="19"/>
    </row>
    <row r="404" spans="1:153" ht="12.75">
      <c r="A404" s="130"/>
      <c r="B404" s="192" t="s">
        <v>228</v>
      </c>
      <c r="C404" s="193" t="s">
        <v>45</v>
      </c>
      <c r="D404" s="118"/>
      <c r="E404" s="116"/>
      <c r="F404" s="116"/>
      <c r="DM404" s="19"/>
      <c r="DN404" s="19"/>
      <c r="DO404" s="19"/>
      <c r="DP404" s="19"/>
      <c r="DQ404" s="19"/>
      <c r="DR404" s="19"/>
      <c r="DS404" s="19"/>
      <c r="DT404" s="19"/>
      <c r="DU404" s="4"/>
      <c r="DV404" s="4"/>
      <c r="DW404" s="4"/>
      <c r="DX404" s="4"/>
      <c r="DY404" s="4"/>
      <c r="DZ404" s="4"/>
      <c r="EA404" s="4"/>
      <c r="EB404" s="4"/>
      <c r="EC404" s="4"/>
      <c r="ED404" s="4"/>
      <c r="EE404" s="4"/>
      <c r="EF404" s="4"/>
      <c r="EG404" s="4"/>
      <c r="EH404" s="4"/>
      <c r="EI404" s="4"/>
      <c r="EJ404" s="4"/>
      <c r="EK404" s="4"/>
      <c r="EL404" s="4"/>
      <c r="EM404" s="4"/>
      <c r="EN404" s="4"/>
      <c r="EO404" s="4"/>
      <c r="EP404" s="4"/>
      <c r="EQ404" s="4"/>
      <c r="ER404" s="4"/>
      <c r="ES404" s="4"/>
      <c r="ET404" s="4"/>
      <c r="EU404" s="4"/>
      <c r="EV404" s="4"/>
      <c r="EW404" s="4"/>
    </row>
    <row r="405" spans="1:153" ht="12.75">
      <c r="A405" s="130"/>
      <c r="B405" s="191"/>
      <c r="C405" s="191"/>
      <c r="D405" s="118"/>
      <c r="E405" s="116"/>
      <c r="F405" s="116"/>
      <c r="DM405" s="19"/>
      <c r="DN405" s="19"/>
      <c r="DO405" s="19"/>
      <c r="DP405" s="19"/>
      <c r="DQ405" s="19"/>
      <c r="DR405" s="19"/>
      <c r="DS405" s="19"/>
      <c r="DT405" s="19"/>
      <c r="DU405" s="4"/>
      <c r="DV405" s="4"/>
      <c r="DW405" s="4"/>
      <c r="DX405" s="4"/>
      <c r="DY405" s="4"/>
      <c r="DZ405" s="4"/>
      <c r="EA405" s="4"/>
      <c r="EB405" s="4"/>
      <c r="EC405" s="4"/>
      <c r="ED405" s="4"/>
      <c r="EE405" s="4"/>
      <c r="EF405" s="4"/>
      <c r="EG405" s="4"/>
      <c r="EH405" s="4"/>
      <c r="EI405" s="4"/>
      <c r="EJ405" s="4"/>
      <c r="EK405" s="4"/>
      <c r="EL405" s="4"/>
      <c r="EM405" s="4"/>
      <c r="EN405" s="4"/>
      <c r="EO405" s="4"/>
      <c r="EP405" s="4"/>
      <c r="EQ405" s="4"/>
      <c r="ER405" s="4"/>
      <c r="ES405" s="4"/>
      <c r="ET405" s="4"/>
      <c r="EU405" s="4"/>
      <c r="EV405" s="4"/>
      <c r="EW405" s="4"/>
    </row>
    <row r="406" spans="1:153" ht="12.75">
      <c r="A406" s="130"/>
      <c r="B406" s="192" t="s">
        <v>229</v>
      </c>
      <c r="C406" s="193" t="s">
        <v>45</v>
      </c>
      <c r="D406" s="118"/>
      <c r="E406" s="116"/>
      <c r="F406" s="116"/>
      <c r="DM406" s="19"/>
      <c r="DN406" s="19"/>
      <c r="DO406" s="19"/>
      <c r="DP406" s="19"/>
      <c r="DQ406" s="19"/>
      <c r="DR406" s="19"/>
      <c r="DS406" s="19"/>
      <c r="DT406" s="19"/>
      <c r="DU406" s="4"/>
      <c r="DV406" s="4"/>
      <c r="DW406" s="4"/>
      <c r="DX406" s="4"/>
      <c r="DY406" s="4"/>
      <c r="DZ406" s="4"/>
      <c r="EA406" s="4"/>
      <c r="EB406" s="4"/>
      <c r="EC406" s="4"/>
      <c r="ED406" s="4"/>
      <c r="EE406" s="4"/>
      <c r="EF406" s="4"/>
      <c r="EG406" s="4"/>
      <c r="EH406" s="4"/>
      <c r="EI406" s="4"/>
      <c r="EJ406" s="4"/>
      <c r="EK406" s="4"/>
      <c r="EL406" s="4"/>
      <c r="EM406" s="4"/>
      <c r="EN406" s="4"/>
      <c r="EO406" s="4"/>
      <c r="EP406" s="4"/>
      <c r="EQ406" s="4"/>
      <c r="ER406" s="4"/>
      <c r="ES406" s="4"/>
      <c r="ET406" s="4"/>
      <c r="EU406" s="4"/>
      <c r="EV406" s="4"/>
      <c r="EW406" s="4"/>
    </row>
    <row r="407" spans="1:153" ht="12.75">
      <c r="A407" s="130"/>
      <c r="B407" s="192"/>
      <c r="C407" s="193"/>
      <c r="D407" s="118"/>
      <c r="E407" s="116"/>
      <c r="F407" s="116"/>
      <c r="DM407" s="19"/>
      <c r="DN407" s="19"/>
      <c r="DO407" s="19"/>
      <c r="DP407" s="19"/>
      <c r="DQ407" s="19"/>
      <c r="DR407" s="19"/>
      <c r="DS407" s="19"/>
      <c r="DT407" s="19"/>
      <c r="DU407" s="4"/>
      <c r="DV407" s="4"/>
      <c r="DW407" s="4"/>
      <c r="DX407" s="4"/>
      <c r="DY407" s="4"/>
      <c r="DZ407" s="4"/>
      <c r="EA407" s="4"/>
      <c r="EB407" s="4"/>
      <c r="EC407" s="4"/>
      <c r="ED407" s="4"/>
      <c r="EE407" s="4"/>
      <c r="EF407" s="4"/>
      <c r="EG407" s="4"/>
      <c r="EH407" s="4"/>
      <c r="EI407" s="4"/>
      <c r="EJ407" s="4"/>
      <c r="EK407" s="4"/>
      <c r="EL407" s="4"/>
      <c r="EM407" s="4"/>
      <c r="EN407" s="4"/>
      <c r="EO407" s="4"/>
      <c r="EP407" s="4"/>
      <c r="EQ407" s="4"/>
      <c r="ER407" s="4"/>
      <c r="ES407" s="4"/>
      <c r="ET407" s="4"/>
      <c r="EU407" s="4"/>
      <c r="EV407" s="4"/>
      <c r="EW407" s="4"/>
    </row>
    <row r="408" spans="1:124" ht="12.75">
      <c r="A408" s="130"/>
      <c r="B408" s="192" t="s">
        <v>230</v>
      </c>
      <c r="C408" s="193" t="s">
        <v>45</v>
      </c>
      <c r="D408" s="118"/>
      <c r="E408" s="116"/>
      <c r="F408" s="116"/>
      <c r="DM408" s="19"/>
      <c r="DN408" s="19"/>
      <c r="DO408" s="19"/>
      <c r="DP408" s="19"/>
      <c r="DQ408" s="19"/>
      <c r="DR408" s="19"/>
      <c r="DS408" s="19"/>
      <c r="DT408" s="19"/>
    </row>
    <row r="409" spans="1:124" ht="12.75">
      <c r="A409" s="130"/>
      <c r="B409" s="192"/>
      <c r="C409" s="193"/>
      <c r="D409" s="118"/>
      <c r="E409" s="116"/>
      <c r="F409" s="116"/>
      <c r="DM409" s="19"/>
      <c r="DN409" s="19"/>
      <c r="DO409" s="19"/>
      <c r="DP409" s="19"/>
      <c r="DQ409" s="19"/>
      <c r="DR409" s="19"/>
      <c r="DS409" s="19"/>
      <c r="DT409" s="19"/>
    </row>
    <row r="410" spans="1:124" ht="12.75">
      <c r="A410" s="130"/>
      <c r="B410" s="192" t="s">
        <v>231</v>
      </c>
      <c r="C410" s="193" t="s">
        <v>45</v>
      </c>
      <c r="D410" s="118"/>
      <c r="E410" s="116"/>
      <c r="F410" s="116"/>
      <c r="DM410" s="19"/>
      <c r="DN410" s="19"/>
      <c r="DO410" s="19"/>
      <c r="DP410" s="19"/>
      <c r="DQ410" s="19"/>
      <c r="DR410" s="19"/>
      <c r="DS410" s="19"/>
      <c r="DT410" s="19"/>
    </row>
    <row r="411" spans="1:124" ht="12.75">
      <c r="A411" s="130"/>
      <c r="B411" s="117"/>
      <c r="C411" s="117"/>
      <c r="D411" s="118"/>
      <c r="E411" s="116"/>
      <c r="F411" s="116"/>
      <c r="DM411" s="19"/>
      <c r="DN411" s="19"/>
      <c r="DO411" s="19"/>
      <c r="DP411" s="19"/>
      <c r="DQ411" s="19"/>
      <c r="DR411" s="19"/>
      <c r="DS411" s="19"/>
      <c r="DT411" s="19"/>
    </row>
    <row r="412" spans="1:124" ht="12.75">
      <c r="A412" s="130"/>
      <c r="B412" s="192" t="s">
        <v>232</v>
      </c>
      <c r="C412" s="117"/>
      <c r="D412" s="118"/>
      <c r="E412" s="116"/>
      <c r="F412" s="116"/>
      <c r="DM412" s="19"/>
      <c r="DN412" s="19"/>
      <c r="DO412" s="19"/>
      <c r="DP412" s="19"/>
      <c r="DQ412" s="19"/>
      <c r="DR412" s="19"/>
      <c r="DS412" s="19"/>
      <c r="DT412" s="19"/>
    </row>
    <row r="413" spans="1:124" ht="12.75">
      <c r="A413" s="130"/>
      <c r="B413" s="117"/>
      <c r="C413" s="117"/>
      <c r="D413" s="118"/>
      <c r="E413" s="116"/>
      <c r="F413" s="116"/>
      <c r="DM413" s="19"/>
      <c r="DN413" s="19"/>
      <c r="DO413" s="19"/>
      <c r="DP413" s="19"/>
      <c r="DQ413" s="19"/>
      <c r="DR413" s="19"/>
      <c r="DS413" s="19"/>
      <c r="DT413" s="19"/>
    </row>
    <row r="414" spans="1:124" ht="12.75">
      <c r="A414" s="131">
        <v>9.1</v>
      </c>
      <c r="B414" s="194" t="s">
        <v>233</v>
      </c>
      <c r="C414" s="195"/>
      <c r="D414" s="133"/>
      <c r="E414" s="196"/>
      <c r="F414" s="196"/>
      <c r="DM414" s="19"/>
      <c r="DN414" s="19"/>
      <c r="DO414" s="19"/>
      <c r="DP414" s="19"/>
      <c r="DQ414" s="19"/>
      <c r="DR414" s="19"/>
      <c r="DS414" s="19"/>
      <c r="DT414" s="19"/>
    </row>
    <row r="415" spans="1:124" ht="12.75">
      <c r="A415" s="130"/>
      <c r="B415" s="197" t="s">
        <v>234</v>
      </c>
      <c r="C415" s="198" t="s">
        <v>143</v>
      </c>
      <c r="D415" s="133">
        <v>38</v>
      </c>
      <c r="E415" s="196"/>
      <c r="F415" s="196">
        <f>E415*D415</f>
        <v>0</v>
      </c>
      <c r="DM415" s="19"/>
      <c r="DN415" s="19"/>
      <c r="DO415" s="19"/>
      <c r="DP415" s="19"/>
      <c r="DQ415" s="19"/>
      <c r="DR415" s="19"/>
      <c r="DS415" s="19"/>
      <c r="DT415" s="19"/>
    </row>
    <row r="416" spans="1:124" ht="12.75">
      <c r="A416" s="130"/>
      <c r="B416" s="197" t="s">
        <v>235</v>
      </c>
      <c r="C416" s="198" t="s">
        <v>143</v>
      </c>
      <c r="D416" s="133">
        <v>14</v>
      </c>
      <c r="E416" s="196"/>
      <c r="F416" s="196">
        <f>E416*D416</f>
        <v>0</v>
      </c>
      <c r="DM416" s="19"/>
      <c r="DN416" s="19"/>
      <c r="DO416" s="19"/>
      <c r="DP416" s="19"/>
      <c r="DQ416" s="19"/>
      <c r="DR416" s="19"/>
      <c r="DS416" s="19"/>
      <c r="DT416" s="19"/>
    </row>
    <row r="417" spans="1:124" ht="12.75">
      <c r="A417" s="130"/>
      <c r="B417" s="197" t="s">
        <v>236</v>
      </c>
      <c r="C417" s="198" t="s">
        <v>143</v>
      </c>
      <c r="D417" s="133">
        <v>134</v>
      </c>
      <c r="E417" s="196"/>
      <c r="F417" s="196">
        <f>E417*D417</f>
        <v>0</v>
      </c>
      <c r="DM417" s="19"/>
      <c r="DN417" s="19"/>
      <c r="DO417" s="19"/>
      <c r="DP417" s="19"/>
      <c r="DQ417" s="19"/>
      <c r="DR417" s="19"/>
      <c r="DS417" s="19"/>
      <c r="DT417" s="19"/>
    </row>
    <row r="418" spans="1:124" ht="12.75">
      <c r="A418" s="130"/>
      <c r="B418" s="197" t="s">
        <v>237</v>
      </c>
      <c r="C418" s="198" t="s">
        <v>143</v>
      </c>
      <c r="D418" s="133">
        <v>142</v>
      </c>
      <c r="E418" s="196"/>
      <c r="F418" s="196">
        <f>E418*D418</f>
        <v>0</v>
      </c>
      <c r="DM418" s="19"/>
      <c r="DN418" s="19"/>
      <c r="DO418" s="19"/>
      <c r="DP418" s="19"/>
      <c r="DQ418" s="19"/>
      <c r="DR418" s="19"/>
      <c r="DS418" s="19"/>
      <c r="DT418" s="19"/>
    </row>
    <row r="419" spans="1:124" ht="12.75">
      <c r="A419" s="130"/>
      <c r="B419" s="191"/>
      <c r="C419" s="117"/>
      <c r="D419" s="118"/>
      <c r="E419" s="116"/>
      <c r="F419" s="116"/>
      <c r="DM419" s="19"/>
      <c r="DN419" s="19"/>
      <c r="DO419" s="19"/>
      <c r="DP419" s="19"/>
      <c r="DQ419" s="19"/>
      <c r="DR419" s="19"/>
      <c r="DS419" s="19"/>
      <c r="DT419" s="19"/>
    </row>
    <row r="420" spans="1:124" ht="12.75">
      <c r="A420" s="131">
        <f>A414+0.1</f>
        <v>9.2</v>
      </c>
      <c r="B420" s="194" t="s">
        <v>238</v>
      </c>
      <c r="C420" s="198" t="s">
        <v>143</v>
      </c>
      <c r="D420" s="133">
        <v>21.76115241635688</v>
      </c>
      <c r="E420" s="196"/>
      <c r="F420" s="196">
        <f>E420*D420</f>
        <v>0</v>
      </c>
      <c r="DM420" s="19"/>
      <c r="DN420" s="19"/>
      <c r="DO420" s="19"/>
      <c r="DP420" s="19"/>
      <c r="DQ420" s="19"/>
      <c r="DR420" s="19"/>
      <c r="DS420" s="19"/>
      <c r="DT420" s="19"/>
    </row>
    <row r="421" spans="1:124" ht="12.75">
      <c r="A421" s="130"/>
      <c r="B421" s="117"/>
      <c r="C421" s="117"/>
      <c r="D421" s="118"/>
      <c r="E421" s="116"/>
      <c r="F421" s="116"/>
      <c r="DM421" s="19"/>
      <c r="DN421" s="19"/>
      <c r="DO421" s="19"/>
      <c r="DP421" s="19"/>
      <c r="DQ421" s="19"/>
      <c r="DR421" s="19"/>
      <c r="DS421" s="19"/>
      <c r="DT421" s="19"/>
    </row>
    <row r="422" spans="1:124" ht="12.75">
      <c r="A422" s="131">
        <f>A420+0.1</f>
        <v>9.299999999999999</v>
      </c>
      <c r="B422" s="194" t="s">
        <v>239</v>
      </c>
      <c r="C422" s="198" t="s">
        <v>143</v>
      </c>
      <c r="D422" s="133">
        <v>63.72211895910781</v>
      </c>
      <c r="E422" s="196"/>
      <c r="F422" s="196">
        <f>E422*D422</f>
        <v>0</v>
      </c>
      <c r="DM422" s="19"/>
      <c r="DN422" s="19"/>
      <c r="DO422" s="19"/>
      <c r="DP422" s="19"/>
      <c r="DQ422" s="19"/>
      <c r="DR422" s="19"/>
      <c r="DS422" s="19"/>
      <c r="DT422" s="19"/>
    </row>
    <row r="423" spans="1:124" ht="12.75">
      <c r="A423" s="130"/>
      <c r="B423" s="117"/>
      <c r="C423" s="117"/>
      <c r="D423" s="118"/>
      <c r="E423" s="116"/>
      <c r="F423" s="116"/>
      <c r="DM423" s="19"/>
      <c r="DN423" s="19"/>
      <c r="DO423" s="19"/>
      <c r="DP423" s="19"/>
      <c r="DQ423" s="19"/>
      <c r="DR423" s="19"/>
      <c r="DS423" s="19"/>
      <c r="DT423" s="19"/>
    </row>
    <row r="424" spans="1:124" ht="12.75">
      <c r="A424" s="130"/>
      <c r="B424" s="117"/>
      <c r="C424" s="117"/>
      <c r="D424" s="118"/>
      <c r="E424" s="196"/>
      <c r="F424" s="116"/>
      <c r="DM424" s="19"/>
      <c r="DN424" s="19"/>
      <c r="DO424" s="19"/>
      <c r="DP424" s="19"/>
      <c r="DQ424" s="19"/>
      <c r="DR424" s="19"/>
      <c r="DS424" s="19"/>
      <c r="DT424" s="19"/>
    </row>
    <row r="425" spans="1:124" ht="12.75">
      <c r="A425" s="131">
        <v>9.4</v>
      </c>
      <c r="B425" s="89" t="s">
        <v>240</v>
      </c>
      <c r="C425" s="102"/>
      <c r="D425" s="133"/>
      <c r="E425" s="134"/>
      <c r="F425" s="134"/>
      <c r="DM425" s="19"/>
      <c r="DN425" s="19"/>
      <c r="DO425" s="19"/>
      <c r="DP425" s="19"/>
      <c r="DQ425" s="19"/>
      <c r="DR425" s="19"/>
      <c r="DS425" s="19"/>
      <c r="DT425" s="19"/>
    </row>
    <row r="426" spans="1:124" ht="12.75">
      <c r="A426" s="131" t="s">
        <v>144</v>
      </c>
      <c r="B426" s="89" t="s">
        <v>241</v>
      </c>
      <c r="C426" s="102" t="s">
        <v>100</v>
      </c>
      <c r="D426" s="133">
        <v>11.046</v>
      </c>
      <c r="E426" s="134"/>
      <c r="F426" s="134">
        <f>E426*D426</f>
        <v>0</v>
      </c>
      <c r="DM426" s="19"/>
      <c r="DN426" s="19"/>
      <c r="DO426" s="19"/>
      <c r="DP426" s="19"/>
      <c r="DQ426" s="19"/>
      <c r="DR426" s="19"/>
      <c r="DS426" s="19"/>
      <c r="DT426" s="19"/>
    </row>
    <row r="427" spans="1:124" ht="12.75">
      <c r="A427" s="130" t="s">
        <v>144</v>
      </c>
      <c r="B427" s="117" t="s">
        <v>242</v>
      </c>
      <c r="C427" s="102" t="s">
        <v>100</v>
      </c>
      <c r="D427" s="133">
        <v>83.83</v>
      </c>
      <c r="E427" s="134"/>
      <c r="F427" s="134">
        <f>E427*D427</f>
        <v>0</v>
      </c>
      <c r="DM427" s="19"/>
      <c r="DN427" s="19"/>
      <c r="DO427" s="19"/>
      <c r="DP427" s="19"/>
      <c r="DQ427" s="19"/>
      <c r="DR427" s="19"/>
      <c r="DS427" s="19"/>
      <c r="DT427" s="19"/>
    </row>
    <row r="428" spans="1:124" ht="12.75">
      <c r="A428" s="130"/>
      <c r="B428" s="117"/>
      <c r="C428" s="117"/>
      <c r="D428" s="118"/>
      <c r="E428" s="116"/>
      <c r="F428" s="116"/>
      <c r="DM428" s="19"/>
      <c r="DN428" s="19"/>
      <c r="DO428" s="19"/>
      <c r="DP428" s="19"/>
      <c r="DQ428" s="19"/>
      <c r="DR428" s="19"/>
      <c r="DS428" s="19"/>
      <c r="DT428" s="19"/>
    </row>
    <row r="429" spans="1:124" ht="12.75">
      <c r="A429" s="130"/>
      <c r="B429" s="117"/>
      <c r="C429" s="117"/>
      <c r="D429" s="118"/>
      <c r="E429" s="116"/>
      <c r="F429" s="116"/>
      <c r="DM429" s="19"/>
      <c r="DN429" s="19"/>
      <c r="DO429" s="19"/>
      <c r="DP429" s="19"/>
      <c r="DQ429" s="19"/>
      <c r="DR429" s="19"/>
      <c r="DS429" s="19"/>
      <c r="DT429" s="19"/>
    </row>
    <row r="430" spans="1:124" ht="52.5" customHeight="1">
      <c r="A430" s="130">
        <v>9.5</v>
      </c>
      <c r="B430" s="194" t="s">
        <v>243</v>
      </c>
      <c r="C430" s="198" t="s">
        <v>143</v>
      </c>
      <c r="D430" s="133">
        <v>10</v>
      </c>
      <c r="E430" s="196"/>
      <c r="F430" s="196">
        <f>E430*D430</f>
        <v>0</v>
      </c>
      <c r="DM430" s="19"/>
      <c r="DN430" s="19"/>
      <c r="DO430" s="19"/>
      <c r="DP430" s="19"/>
      <c r="DQ430" s="19"/>
      <c r="DR430" s="19"/>
      <c r="DS430" s="19"/>
      <c r="DT430" s="19"/>
    </row>
    <row r="431" spans="1:124" ht="12.75">
      <c r="A431" s="130"/>
      <c r="B431" s="117"/>
      <c r="C431" s="117"/>
      <c r="D431" s="118"/>
      <c r="E431" s="116"/>
      <c r="F431" s="116"/>
      <c r="DM431" s="19"/>
      <c r="DN431" s="19"/>
      <c r="DO431" s="19"/>
      <c r="DP431" s="19"/>
      <c r="DQ431" s="19"/>
      <c r="DR431" s="19"/>
      <c r="DS431" s="19"/>
      <c r="DT431" s="19"/>
    </row>
    <row r="432" spans="1:124" ht="12.75">
      <c r="A432" s="130"/>
      <c r="B432" s="117"/>
      <c r="C432" s="117"/>
      <c r="D432" s="118"/>
      <c r="E432" s="116"/>
      <c r="F432" s="116"/>
      <c r="DM432" s="19"/>
      <c r="DN432" s="19"/>
      <c r="DO432" s="19"/>
      <c r="DP432" s="19"/>
      <c r="DQ432" s="19"/>
      <c r="DR432" s="19"/>
      <c r="DS432" s="19"/>
      <c r="DT432" s="19"/>
    </row>
    <row r="433" spans="1:124" ht="12.75">
      <c r="A433" s="130"/>
      <c r="B433" s="117"/>
      <c r="C433" s="117"/>
      <c r="D433" s="118"/>
      <c r="E433" s="116"/>
      <c r="F433" s="116"/>
      <c r="DM433" s="19"/>
      <c r="DN433" s="19"/>
      <c r="DO433" s="19"/>
      <c r="DP433" s="19"/>
      <c r="DQ433" s="19"/>
      <c r="DR433" s="19"/>
      <c r="DS433" s="19"/>
      <c r="DT433" s="19"/>
    </row>
    <row r="434" spans="1:124" ht="12.75">
      <c r="A434" s="130"/>
      <c r="B434" s="117"/>
      <c r="C434" s="117"/>
      <c r="D434" s="118"/>
      <c r="E434" s="116"/>
      <c r="F434" s="116"/>
      <c r="DM434" s="19"/>
      <c r="DN434" s="19"/>
      <c r="DO434" s="19"/>
      <c r="DP434" s="19"/>
      <c r="DQ434" s="19"/>
      <c r="DR434" s="19"/>
      <c r="DS434" s="19"/>
      <c r="DT434" s="19"/>
    </row>
    <row r="435" spans="1:124" ht="12.75">
      <c r="A435" s="130"/>
      <c r="B435" s="136" t="s">
        <v>244</v>
      </c>
      <c r="C435" s="117"/>
      <c r="D435" s="118"/>
      <c r="E435" s="116"/>
      <c r="F435" s="116"/>
      <c r="DM435" s="19"/>
      <c r="DN435" s="19"/>
      <c r="DO435" s="19"/>
      <c r="DP435" s="19"/>
      <c r="DQ435" s="19"/>
      <c r="DR435" s="19"/>
      <c r="DS435" s="19"/>
      <c r="DT435" s="19"/>
    </row>
    <row r="436" spans="1:124" ht="12.75">
      <c r="A436" s="130"/>
      <c r="B436" s="136"/>
      <c r="C436" s="117"/>
      <c r="D436" s="118"/>
      <c r="E436" s="116"/>
      <c r="F436" s="116"/>
      <c r="DM436" s="19"/>
      <c r="DN436" s="19"/>
      <c r="DO436" s="19"/>
      <c r="DP436" s="19"/>
      <c r="DQ436" s="19"/>
      <c r="DR436" s="19"/>
      <c r="DS436" s="19"/>
      <c r="DT436" s="19"/>
    </row>
    <row r="437" spans="1:124" ht="12.75">
      <c r="A437" s="130"/>
      <c r="B437" s="199" t="s">
        <v>228</v>
      </c>
      <c r="C437" s="117"/>
      <c r="D437" s="118"/>
      <c r="E437" s="116"/>
      <c r="F437" s="116"/>
      <c r="DM437" s="19"/>
      <c r="DN437" s="19"/>
      <c r="DO437" s="19"/>
      <c r="DP437" s="19"/>
      <c r="DQ437" s="19"/>
      <c r="DR437" s="19"/>
      <c r="DS437" s="19"/>
      <c r="DT437" s="19"/>
    </row>
    <row r="438" spans="1:124" ht="12.75">
      <c r="A438" s="130"/>
      <c r="B438" s="117" t="s">
        <v>232</v>
      </c>
      <c r="C438" s="117"/>
      <c r="D438" s="118"/>
      <c r="E438" s="116"/>
      <c r="F438" s="116"/>
      <c r="DM438" s="19"/>
      <c r="DN438" s="19"/>
      <c r="DO438" s="19"/>
      <c r="DP438" s="19"/>
      <c r="DQ438" s="19"/>
      <c r="DR438" s="19"/>
      <c r="DS438" s="19"/>
      <c r="DT438" s="19"/>
    </row>
    <row r="439" spans="1:124" ht="12.75">
      <c r="A439" s="130"/>
      <c r="B439" s="156" t="s">
        <v>245</v>
      </c>
      <c r="C439" s="117"/>
      <c r="D439" s="118"/>
      <c r="E439" s="116"/>
      <c r="F439" s="116"/>
      <c r="DM439" s="19"/>
      <c r="DN439" s="19"/>
      <c r="DO439" s="19"/>
      <c r="DP439" s="19"/>
      <c r="DQ439" s="19"/>
      <c r="DR439" s="19"/>
      <c r="DS439" s="19"/>
      <c r="DT439" s="19"/>
    </row>
    <row r="440" spans="1:124" ht="12.75">
      <c r="A440" s="130"/>
      <c r="B440" s="117"/>
      <c r="C440" s="117"/>
      <c r="D440" s="118"/>
      <c r="E440" s="116"/>
      <c r="F440" s="116"/>
      <c r="DM440" s="19"/>
      <c r="DN440" s="19"/>
      <c r="DO440" s="19"/>
      <c r="DP440" s="19"/>
      <c r="DQ440" s="19"/>
      <c r="DR440" s="19"/>
      <c r="DS440" s="19"/>
      <c r="DT440" s="19"/>
    </row>
    <row r="441" spans="1:124" ht="12.75">
      <c r="A441" s="131">
        <v>9.6</v>
      </c>
      <c r="B441" s="194" t="s">
        <v>246</v>
      </c>
      <c r="C441" s="198" t="s">
        <v>143</v>
      </c>
      <c r="D441" s="133">
        <v>96.34800000000003</v>
      </c>
      <c r="E441" s="196"/>
      <c r="F441" s="196">
        <f>E441*D441</f>
        <v>0</v>
      </c>
      <c r="DM441" s="19"/>
      <c r="DN441" s="19"/>
      <c r="DO441" s="19"/>
      <c r="DP441" s="19"/>
      <c r="DQ441" s="19"/>
      <c r="DR441" s="19"/>
      <c r="DS441" s="19"/>
      <c r="DT441" s="19"/>
    </row>
    <row r="442" spans="1:124" ht="12.75">
      <c r="A442" s="130"/>
      <c r="B442" s="117"/>
      <c r="C442" s="117"/>
      <c r="D442" s="118"/>
      <c r="E442" s="116"/>
      <c r="F442" s="116"/>
      <c r="DM442" s="19"/>
      <c r="DN442" s="19"/>
      <c r="DO442" s="19"/>
      <c r="DP442" s="19"/>
      <c r="DQ442" s="19"/>
      <c r="DR442" s="19"/>
      <c r="DS442" s="19"/>
      <c r="DT442" s="19"/>
    </row>
    <row r="443" spans="1:124" ht="12.75">
      <c r="A443" s="130"/>
      <c r="B443" s="156" t="s">
        <v>247</v>
      </c>
      <c r="C443" s="117"/>
      <c r="D443" s="118"/>
      <c r="E443" s="116"/>
      <c r="F443" s="116"/>
      <c r="DM443" s="19"/>
      <c r="DN443" s="19"/>
      <c r="DO443" s="19"/>
      <c r="DP443" s="19"/>
      <c r="DQ443" s="19"/>
      <c r="DR443" s="19"/>
      <c r="DS443" s="19"/>
      <c r="DT443" s="19"/>
    </row>
    <row r="444" spans="1:124" ht="12.75">
      <c r="A444" s="130"/>
      <c r="B444" s="117"/>
      <c r="C444" s="117"/>
      <c r="D444" s="118"/>
      <c r="E444" s="116"/>
      <c r="F444" s="116"/>
      <c r="DM444" s="19"/>
      <c r="DN444" s="19"/>
      <c r="DO444" s="19"/>
      <c r="DP444" s="19"/>
      <c r="DQ444" s="19"/>
      <c r="DR444" s="19"/>
      <c r="DS444" s="19"/>
      <c r="DT444" s="19"/>
    </row>
    <row r="445" spans="1:124" ht="12.75">
      <c r="A445" s="128"/>
      <c r="B445" s="89" t="s">
        <v>248</v>
      </c>
      <c r="C445" s="102" t="s">
        <v>45</v>
      </c>
      <c r="D445" s="115"/>
      <c r="E445" s="116"/>
      <c r="F445" s="116"/>
      <c r="DM445" s="19"/>
      <c r="DN445" s="19"/>
      <c r="DO445" s="19"/>
      <c r="DP445" s="19"/>
      <c r="DQ445" s="19"/>
      <c r="DR445" s="19"/>
      <c r="DS445" s="19"/>
      <c r="DT445" s="19"/>
    </row>
    <row r="446" spans="1:124" ht="12.75">
      <c r="A446" s="130"/>
      <c r="B446" s="156"/>
      <c r="C446" s="117"/>
      <c r="D446" s="118"/>
      <c r="E446" s="116"/>
      <c r="F446" s="116"/>
      <c r="DM446" s="19"/>
      <c r="DN446" s="19"/>
      <c r="DO446" s="19"/>
      <c r="DP446" s="19"/>
      <c r="DQ446" s="19"/>
      <c r="DR446" s="19"/>
      <c r="DS446" s="19"/>
      <c r="DT446" s="19"/>
    </row>
    <row r="447" spans="1:124" ht="12.75">
      <c r="A447" s="131">
        <v>9.7</v>
      </c>
      <c r="B447" s="132" t="s">
        <v>249</v>
      </c>
      <c r="C447" s="198" t="s">
        <v>143</v>
      </c>
      <c r="D447" s="133">
        <v>109.670925</v>
      </c>
      <c r="E447" s="196"/>
      <c r="F447" s="196">
        <f>E447*D447</f>
        <v>0</v>
      </c>
      <c r="DM447" s="19"/>
      <c r="DN447" s="19"/>
      <c r="DO447" s="19"/>
      <c r="DP447" s="19"/>
      <c r="DQ447" s="19"/>
      <c r="DR447" s="19"/>
      <c r="DS447" s="19"/>
      <c r="DT447" s="19"/>
    </row>
    <row r="448" spans="1:124" ht="12.75">
      <c r="A448" s="154"/>
      <c r="B448" s="117"/>
      <c r="C448" s="117"/>
      <c r="D448" s="118"/>
      <c r="E448" s="116"/>
      <c r="F448" s="116"/>
      <c r="DM448" s="19"/>
      <c r="DN448" s="19"/>
      <c r="DO448" s="19"/>
      <c r="DP448" s="19"/>
      <c r="DQ448" s="19"/>
      <c r="DR448" s="19"/>
      <c r="DS448" s="19"/>
      <c r="DT448" s="19"/>
    </row>
    <row r="449" spans="1:124" ht="12.75">
      <c r="A449" s="131">
        <f>A447+0.1</f>
        <v>9.799999999999999</v>
      </c>
      <c r="B449" s="132" t="s">
        <v>250</v>
      </c>
      <c r="C449" s="198" t="s">
        <v>143</v>
      </c>
      <c r="D449" s="133">
        <v>58.81155</v>
      </c>
      <c r="E449" s="196"/>
      <c r="F449" s="196">
        <f>E449*D449</f>
        <v>0</v>
      </c>
      <c r="DM449" s="19"/>
      <c r="DN449" s="19"/>
      <c r="DO449" s="19"/>
      <c r="DP449" s="19"/>
      <c r="DQ449" s="19"/>
      <c r="DR449" s="19"/>
      <c r="DS449" s="19"/>
      <c r="DT449" s="19"/>
    </row>
    <row r="450" spans="1:124" ht="12.75">
      <c r="A450" s="154"/>
      <c r="B450" s="117"/>
      <c r="C450" s="117"/>
      <c r="D450" s="118"/>
      <c r="E450" s="116"/>
      <c r="F450" s="116"/>
      <c r="DM450" s="19"/>
      <c r="DN450" s="19"/>
      <c r="DO450" s="19"/>
      <c r="DP450" s="19"/>
      <c r="DQ450" s="19"/>
      <c r="DR450" s="19"/>
      <c r="DS450" s="19"/>
      <c r="DT450" s="19"/>
    </row>
    <row r="451" spans="1:124" ht="12.75">
      <c r="A451" s="131">
        <f>A449+0.1</f>
        <v>9.899999999999999</v>
      </c>
      <c r="B451" s="132" t="s">
        <v>251</v>
      </c>
      <c r="C451" s="198" t="s">
        <v>143</v>
      </c>
      <c r="D451" s="133"/>
      <c r="E451" s="196"/>
      <c r="F451" s="196" t="s">
        <v>115</v>
      </c>
      <c r="DM451" s="19"/>
      <c r="DN451" s="19"/>
      <c r="DO451" s="19"/>
      <c r="DP451" s="19"/>
      <c r="DQ451" s="19"/>
      <c r="DR451" s="19"/>
      <c r="DS451" s="19"/>
      <c r="DT451" s="19"/>
    </row>
    <row r="452" spans="1:124" ht="12.75">
      <c r="A452" s="130"/>
      <c r="B452" s="117"/>
      <c r="C452" s="117"/>
      <c r="D452" s="118"/>
      <c r="E452" s="116"/>
      <c r="F452" s="116"/>
      <c r="DM452" s="19"/>
      <c r="DN452" s="19"/>
      <c r="DO452" s="19"/>
      <c r="DP452" s="19"/>
      <c r="DQ452" s="19"/>
      <c r="DR452" s="19"/>
      <c r="DS452" s="19"/>
      <c r="DT452" s="19"/>
    </row>
    <row r="453" spans="1:124" ht="12.75">
      <c r="A453" s="130"/>
      <c r="B453" s="136" t="s">
        <v>252</v>
      </c>
      <c r="C453" s="117"/>
      <c r="D453" s="118"/>
      <c r="E453" s="116"/>
      <c r="F453" s="116"/>
      <c r="DM453" s="19"/>
      <c r="DN453" s="19"/>
      <c r="DO453" s="19"/>
      <c r="DP453" s="19"/>
      <c r="DQ453" s="19"/>
      <c r="DR453" s="19"/>
      <c r="DS453" s="19"/>
      <c r="DT453" s="19"/>
    </row>
    <row r="454" spans="1:124" ht="12.75">
      <c r="A454" s="130"/>
      <c r="B454" s="117"/>
      <c r="C454" s="117"/>
      <c r="D454" s="118"/>
      <c r="E454" s="116"/>
      <c r="F454" s="116"/>
      <c r="DM454" s="19"/>
      <c r="DN454" s="19"/>
      <c r="DO454" s="19"/>
      <c r="DP454" s="19"/>
      <c r="DQ454" s="19"/>
      <c r="DR454" s="19"/>
      <c r="DS454" s="19"/>
      <c r="DT454" s="19"/>
    </row>
    <row r="455" spans="1:124" ht="12.75">
      <c r="A455" s="143"/>
      <c r="B455" s="89" t="s">
        <v>253</v>
      </c>
      <c r="C455" s="102" t="s">
        <v>45</v>
      </c>
      <c r="D455" s="144"/>
      <c r="E455" s="116"/>
      <c r="F455" s="116"/>
      <c r="DM455" s="19"/>
      <c r="DN455" s="19"/>
      <c r="DO455" s="19"/>
      <c r="DP455" s="19"/>
      <c r="DQ455" s="19"/>
      <c r="DR455" s="19"/>
      <c r="DS455" s="19"/>
      <c r="DT455" s="19"/>
    </row>
    <row r="456" spans="1:124" ht="12.75">
      <c r="A456" s="130"/>
      <c r="B456" s="117"/>
      <c r="C456" s="117"/>
      <c r="D456" s="118"/>
      <c r="E456" s="116"/>
      <c r="F456" s="116"/>
      <c r="DM456" s="19"/>
      <c r="DN456" s="19"/>
      <c r="DO456" s="19"/>
      <c r="DP456" s="19"/>
      <c r="DQ456" s="19"/>
      <c r="DR456" s="19"/>
      <c r="DS456" s="19"/>
      <c r="DT456" s="19"/>
    </row>
    <row r="457" spans="1:124" ht="12.75">
      <c r="A457" s="143"/>
      <c r="B457" s="89" t="s">
        <v>254</v>
      </c>
      <c r="C457" s="102" t="s">
        <v>45</v>
      </c>
      <c r="D457" s="144"/>
      <c r="E457" s="116"/>
      <c r="F457" s="116"/>
      <c r="DM457" s="19"/>
      <c r="DN457" s="19"/>
      <c r="DO457" s="19"/>
      <c r="DP457" s="19"/>
      <c r="DQ457" s="19"/>
      <c r="DR457" s="19"/>
      <c r="DS457" s="19"/>
      <c r="DT457" s="19"/>
    </row>
    <row r="458" spans="1:124" ht="12.75">
      <c r="A458" s="130"/>
      <c r="B458" s="117"/>
      <c r="C458" s="117"/>
      <c r="D458" s="118"/>
      <c r="E458" s="116"/>
      <c r="F458" s="116"/>
      <c r="DM458" s="19"/>
      <c r="DN458" s="19"/>
      <c r="DO458" s="19"/>
      <c r="DP458" s="19"/>
      <c r="DQ458" s="19"/>
      <c r="DR458" s="19"/>
      <c r="DS458" s="19"/>
      <c r="DT458" s="19"/>
    </row>
    <row r="459" spans="1:124" ht="12.75">
      <c r="A459" s="143"/>
      <c r="B459" s="89" t="s">
        <v>255</v>
      </c>
      <c r="C459" s="102" t="s">
        <v>45</v>
      </c>
      <c r="D459" s="144"/>
      <c r="E459" s="116"/>
      <c r="F459" s="116"/>
      <c r="DM459" s="19"/>
      <c r="DN459" s="19"/>
      <c r="DO459" s="19"/>
      <c r="DP459" s="19"/>
      <c r="DQ459" s="19"/>
      <c r="DR459" s="19"/>
      <c r="DS459" s="19"/>
      <c r="DT459" s="19"/>
    </row>
    <row r="460" spans="1:124" ht="12.75">
      <c r="A460" s="130"/>
      <c r="B460" s="117"/>
      <c r="C460" s="117"/>
      <c r="D460" s="118"/>
      <c r="E460" s="116"/>
      <c r="F460" s="116"/>
      <c r="DM460" s="19"/>
      <c r="DN460" s="19"/>
      <c r="DO460" s="19"/>
      <c r="DP460" s="19"/>
      <c r="DQ460" s="19"/>
      <c r="DR460" s="19"/>
      <c r="DS460" s="19"/>
      <c r="DT460" s="19"/>
    </row>
    <row r="461" spans="1:124" ht="12.75">
      <c r="A461" s="130"/>
      <c r="B461" s="117"/>
      <c r="C461" s="117"/>
      <c r="D461" s="118"/>
      <c r="E461" s="116"/>
      <c r="F461" s="116"/>
      <c r="DM461" s="19"/>
      <c r="DN461" s="19"/>
      <c r="DO461" s="19"/>
      <c r="DP461" s="19"/>
      <c r="DQ461" s="19"/>
      <c r="DR461" s="19"/>
      <c r="DS461" s="19"/>
      <c r="DT461" s="19"/>
    </row>
    <row r="462" spans="1:124" ht="12.75">
      <c r="A462" s="131">
        <v>9.9</v>
      </c>
      <c r="B462" s="199" t="s">
        <v>256</v>
      </c>
      <c r="C462" s="198" t="s">
        <v>143</v>
      </c>
      <c r="D462" s="133">
        <v>243.45750000000004</v>
      </c>
      <c r="E462" s="196"/>
      <c r="F462" s="196">
        <f>E462*D462</f>
        <v>0</v>
      </c>
      <c r="DM462" s="19"/>
      <c r="DN462" s="19"/>
      <c r="DO462" s="19"/>
      <c r="DP462" s="19"/>
      <c r="DQ462" s="19"/>
      <c r="DR462" s="19"/>
      <c r="DS462" s="19"/>
      <c r="DT462" s="19"/>
    </row>
    <row r="463" spans="1:124" ht="12.75">
      <c r="A463" s="130"/>
      <c r="B463" s="117"/>
      <c r="C463" s="117"/>
      <c r="D463" s="118"/>
      <c r="E463" s="116"/>
      <c r="F463" s="116"/>
      <c r="DM463" s="19"/>
      <c r="DN463" s="19"/>
      <c r="DO463" s="19"/>
      <c r="DP463" s="19"/>
      <c r="DQ463" s="19"/>
      <c r="DR463" s="19"/>
      <c r="DS463" s="19"/>
      <c r="DT463" s="19"/>
    </row>
    <row r="464" spans="1:124" ht="12.75">
      <c r="A464" s="181">
        <f>9.1</f>
        <v>9.1</v>
      </c>
      <c r="B464" s="199" t="s">
        <v>257</v>
      </c>
      <c r="C464" s="198" t="s">
        <v>143</v>
      </c>
      <c r="D464" s="133">
        <v>56.010999999999996</v>
      </c>
      <c r="E464" s="196"/>
      <c r="F464" s="196">
        <f>E464*D464</f>
        <v>0</v>
      </c>
      <c r="DM464" s="19"/>
      <c r="DN464" s="19"/>
      <c r="DO464" s="19"/>
      <c r="DP464" s="19"/>
      <c r="DQ464" s="19"/>
      <c r="DR464" s="19"/>
      <c r="DS464" s="19"/>
      <c r="DT464" s="19"/>
    </row>
    <row r="465" spans="1:124" ht="12.75">
      <c r="A465" s="130"/>
      <c r="B465" s="117"/>
      <c r="C465" s="117"/>
      <c r="D465" s="118"/>
      <c r="E465" s="116"/>
      <c r="F465" s="116"/>
      <c r="DM465" s="19"/>
      <c r="DN465" s="19"/>
      <c r="DO465" s="19"/>
      <c r="DP465" s="19"/>
      <c r="DQ465" s="19"/>
      <c r="DR465" s="19"/>
      <c r="DS465" s="19"/>
      <c r="DT465" s="19"/>
    </row>
    <row r="466" spans="1:124" ht="12.75">
      <c r="A466" s="181">
        <f>A464+0.01</f>
        <v>9.11</v>
      </c>
      <c r="B466" s="199" t="s">
        <v>258</v>
      </c>
      <c r="C466" s="198" t="s">
        <v>143</v>
      </c>
      <c r="D466" s="133">
        <v>275</v>
      </c>
      <c r="E466" s="196"/>
      <c r="F466" s="196">
        <f>E466*D466</f>
        <v>0</v>
      </c>
      <c r="DM466" s="19"/>
      <c r="DN466" s="19"/>
      <c r="DO466" s="19"/>
      <c r="DP466" s="19"/>
      <c r="DQ466" s="19"/>
      <c r="DR466" s="19"/>
      <c r="DS466" s="19"/>
      <c r="DT466" s="19"/>
    </row>
    <row r="467" spans="1:124" ht="12.75">
      <c r="A467" s="130"/>
      <c r="B467" s="117"/>
      <c r="C467" s="117"/>
      <c r="D467" s="118"/>
      <c r="E467" s="116"/>
      <c r="F467" s="116"/>
      <c r="DM467" s="19"/>
      <c r="DN467" s="19"/>
      <c r="DO467" s="19"/>
      <c r="DP467" s="19"/>
      <c r="DQ467" s="19"/>
      <c r="DR467" s="19"/>
      <c r="DS467" s="19"/>
      <c r="DT467" s="19"/>
    </row>
    <row r="468" spans="1:124" ht="12.75">
      <c r="A468" s="88"/>
      <c r="B468" s="136" t="s">
        <v>259</v>
      </c>
      <c r="C468" s="200"/>
      <c r="D468" s="123"/>
      <c r="E468" s="96"/>
      <c r="F468" s="97">
        <f>E468*D468</f>
        <v>0</v>
      </c>
      <c r="DM468" s="19"/>
      <c r="DN468" s="19"/>
      <c r="DO468" s="19"/>
      <c r="DP468" s="19"/>
      <c r="DQ468" s="19"/>
      <c r="DR468" s="19"/>
      <c r="DS468" s="19"/>
      <c r="DT468" s="19"/>
    </row>
    <row r="469" spans="1:124" ht="12.75">
      <c r="A469" s="88"/>
      <c r="B469" s="103"/>
      <c r="C469" s="200"/>
      <c r="D469" s="123"/>
      <c r="E469" s="96"/>
      <c r="F469" s="97">
        <f>E469*D469</f>
        <v>0</v>
      </c>
      <c r="DM469" s="19"/>
      <c r="DN469" s="19"/>
      <c r="DO469" s="19"/>
      <c r="DP469" s="19"/>
      <c r="DQ469" s="19"/>
      <c r="DR469" s="19"/>
      <c r="DS469" s="19"/>
      <c r="DT469" s="19"/>
    </row>
    <row r="470" spans="1:124" ht="12.75">
      <c r="A470" s="88"/>
      <c r="B470" s="89" t="s">
        <v>260</v>
      </c>
      <c r="C470" s="60" t="s">
        <v>45</v>
      </c>
      <c r="D470" s="123"/>
      <c r="E470" s="96"/>
      <c r="F470" s="97">
        <f>E470*D470</f>
        <v>0</v>
      </c>
      <c r="DM470" s="19"/>
      <c r="DN470" s="19"/>
      <c r="DO470" s="19"/>
      <c r="DP470" s="19"/>
      <c r="DQ470" s="19"/>
      <c r="DR470" s="19"/>
      <c r="DS470" s="19"/>
      <c r="DT470" s="19"/>
    </row>
    <row r="471" spans="1:124" ht="12.75">
      <c r="A471" s="88"/>
      <c r="B471" s="89"/>
      <c r="C471" s="60"/>
      <c r="D471" s="123"/>
      <c r="E471" s="96"/>
      <c r="F471" s="97">
        <f>E471*D471</f>
        <v>0</v>
      </c>
      <c r="DM471" s="19"/>
      <c r="DN471" s="19"/>
      <c r="DO471" s="19"/>
      <c r="DP471" s="19"/>
      <c r="DQ471" s="19"/>
      <c r="DR471" s="19"/>
      <c r="DS471" s="19"/>
      <c r="DT471" s="19"/>
    </row>
    <row r="472" spans="1:124" ht="12.75">
      <c r="A472" s="201">
        <v>9.12</v>
      </c>
      <c r="B472" s="89" t="s">
        <v>261</v>
      </c>
      <c r="C472" s="60" t="s">
        <v>45</v>
      </c>
      <c r="D472" s="123"/>
      <c r="E472" s="96"/>
      <c r="F472" s="97">
        <f>E472*D472</f>
        <v>0</v>
      </c>
      <c r="DM472" s="19"/>
      <c r="DN472" s="19"/>
      <c r="DO472" s="19"/>
      <c r="DP472" s="19"/>
      <c r="DQ472" s="19"/>
      <c r="DR472" s="19"/>
      <c r="DS472" s="19"/>
      <c r="DT472" s="19"/>
    </row>
    <row r="473" spans="1:124" ht="12.75">
      <c r="A473" s="88"/>
      <c r="B473" s="89"/>
      <c r="C473" s="60"/>
      <c r="D473" s="123"/>
      <c r="E473" s="96"/>
      <c r="F473" s="97">
        <f>E473*D473</f>
        <v>0</v>
      </c>
      <c r="DM473" s="19"/>
      <c r="DN473" s="19"/>
      <c r="DO473" s="19"/>
      <c r="DP473" s="19"/>
      <c r="DQ473" s="19"/>
      <c r="DR473" s="19"/>
      <c r="DS473" s="19"/>
      <c r="DT473" s="19"/>
    </row>
    <row r="474" spans="1:124" ht="12.75">
      <c r="A474" s="88">
        <v>1</v>
      </c>
      <c r="B474" s="89" t="s">
        <v>262</v>
      </c>
      <c r="C474" s="60" t="s">
        <v>215</v>
      </c>
      <c r="D474" s="133">
        <v>1</v>
      </c>
      <c r="E474" s="99"/>
      <c r="F474" s="97">
        <f>E474*D474</f>
        <v>0</v>
      </c>
      <c r="DM474" s="19"/>
      <c r="DN474" s="19"/>
      <c r="DO474" s="19"/>
      <c r="DP474" s="19"/>
      <c r="DQ474" s="19"/>
      <c r="DR474" s="19"/>
      <c r="DS474" s="19"/>
      <c r="DT474" s="19"/>
    </row>
    <row r="475" spans="1:124" ht="12.75">
      <c r="A475" s="88">
        <v>2</v>
      </c>
      <c r="B475" s="89" t="s">
        <v>263</v>
      </c>
      <c r="C475" s="60" t="s">
        <v>215</v>
      </c>
      <c r="D475" s="133">
        <v>1</v>
      </c>
      <c r="E475" s="99"/>
      <c r="F475" s="97">
        <f>E475*D475</f>
        <v>0</v>
      </c>
      <c r="DM475" s="19"/>
      <c r="DN475" s="19"/>
      <c r="DO475" s="19"/>
      <c r="DP475" s="19"/>
      <c r="DQ475" s="19"/>
      <c r="DR475" s="19"/>
      <c r="DS475" s="19"/>
      <c r="DT475" s="19"/>
    </row>
    <row r="476" spans="1:124" ht="12.75">
      <c r="A476" s="88">
        <v>3</v>
      </c>
      <c r="B476" s="89" t="s">
        <v>264</v>
      </c>
      <c r="C476" s="60" t="s">
        <v>215</v>
      </c>
      <c r="D476" s="133">
        <v>1</v>
      </c>
      <c r="E476" s="99"/>
      <c r="F476" s="97">
        <f>E476*D476</f>
        <v>0</v>
      </c>
      <c r="DM476" s="19"/>
      <c r="DN476" s="19"/>
      <c r="DO476" s="19"/>
      <c r="DP476" s="19"/>
      <c r="DQ476" s="19"/>
      <c r="DR476" s="19"/>
      <c r="DS476" s="19"/>
      <c r="DT476" s="19"/>
    </row>
    <row r="477" spans="1:124" ht="12.75" customHeight="1">
      <c r="A477" s="88">
        <v>4</v>
      </c>
      <c r="B477" s="89" t="s">
        <v>265</v>
      </c>
      <c r="C477" s="60" t="s">
        <v>215</v>
      </c>
      <c r="D477" s="123"/>
      <c r="E477" s="99"/>
      <c r="F477" s="97" t="s">
        <v>266</v>
      </c>
      <c r="DM477" s="19"/>
      <c r="DN477" s="19"/>
      <c r="DO477" s="19"/>
      <c r="DP477" s="19"/>
      <c r="DQ477" s="19"/>
      <c r="DR477" s="19"/>
      <c r="DS477" s="19"/>
      <c r="DT477" s="19"/>
    </row>
    <row r="478" spans="1:124" ht="12.75">
      <c r="A478" s="88">
        <v>5</v>
      </c>
      <c r="B478" s="89" t="s">
        <v>267</v>
      </c>
      <c r="C478" s="60" t="s">
        <v>215</v>
      </c>
      <c r="D478" s="123"/>
      <c r="E478" s="99"/>
      <c r="F478" s="97" t="s">
        <v>266</v>
      </c>
      <c r="DM478" s="19"/>
      <c r="DN478" s="19"/>
      <c r="DO478" s="19"/>
      <c r="DP478" s="19"/>
      <c r="DQ478" s="19"/>
      <c r="DR478" s="19"/>
      <c r="DS478" s="19"/>
      <c r="DT478" s="19"/>
    </row>
    <row r="479" spans="1:124" ht="12.75">
      <c r="A479" s="88">
        <v>6</v>
      </c>
      <c r="B479" s="89" t="s">
        <v>268</v>
      </c>
      <c r="C479" s="60" t="s">
        <v>215</v>
      </c>
      <c r="D479" s="123"/>
      <c r="E479" s="99"/>
      <c r="F479" s="97" t="s">
        <v>266</v>
      </c>
      <c r="DM479" s="19"/>
      <c r="DN479" s="19"/>
      <c r="DO479" s="19"/>
      <c r="DP479" s="19"/>
      <c r="DQ479" s="19"/>
      <c r="DR479" s="19"/>
      <c r="DS479" s="19"/>
      <c r="DT479" s="19"/>
    </row>
    <row r="480" spans="1:124" ht="12.75">
      <c r="A480" s="88">
        <v>7</v>
      </c>
      <c r="B480" s="89" t="s">
        <v>269</v>
      </c>
      <c r="C480" s="60" t="s">
        <v>215</v>
      </c>
      <c r="D480" s="133">
        <v>1</v>
      </c>
      <c r="E480" s="99"/>
      <c r="F480" s="97">
        <f>E480*D480</f>
        <v>0</v>
      </c>
      <c r="DM480" s="19"/>
      <c r="DN480" s="19"/>
      <c r="DO480" s="19"/>
      <c r="DP480" s="19"/>
      <c r="DQ480" s="19"/>
      <c r="DR480" s="19"/>
      <c r="DS480" s="19"/>
      <c r="DT480" s="19"/>
    </row>
    <row r="481" spans="1:124" ht="12.75">
      <c r="A481" s="130"/>
      <c r="B481" s="117"/>
      <c r="C481" s="117"/>
      <c r="D481" s="118"/>
      <c r="E481" s="116"/>
      <c r="F481" s="116"/>
      <c r="DM481" s="19"/>
      <c r="DN481" s="19"/>
      <c r="DO481" s="19"/>
      <c r="DP481" s="19"/>
      <c r="DQ481" s="19"/>
      <c r="DR481" s="19"/>
      <c r="DS481" s="19"/>
      <c r="DT481" s="19"/>
    </row>
    <row r="482" spans="1:124" ht="12.75">
      <c r="A482" s="201">
        <v>9.13</v>
      </c>
      <c r="B482" s="89" t="s">
        <v>270</v>
      </c>
      <c r="C482" s="60"/>
      <c r="D482" s="123"/>
      <c r="E482" s="96"/>
      <c r="F482" s="125"/>
      <c r="DM482" s="19"/>
      <c r="DN482" s="19"/>
      <c r="DO482" s="19"/>
      <c r="DP482" s="19"/>
      <c r="DQ482" s="19"/>
      <c r="DR482" s="19"/>
      <c r="DS482" s="19"/>
      <c r="DT482" s="19"/>
    </row>
    <row r="483" spans="1:124" ht="12.75">
      <c r="A483" s="88"/>
      <c r="B483" s="89"/>
      <c r="C483" s="60"/>
      <c r="D483" s="123"/>
      <c r="E483" s="96"/>
      <c r="F483" s="97"/>
      <c r="DM483" s="19"/>
      <c r="DN483" s="19"/>
      <c r="DO483" s="19"/>
      <c r="DP483" s="19"/>
      <c r="DQ483" s="19"/>
      <c r="DR483" s="19"/>
      <c r="DS483" s="19"/>
      <c r="DT483" s="19"/>
    </row>
    <row r="484" spans="1:124" ht="12.75">
      <c r="A484" s="88" t="s">
        <v>271</v>
      </c>
      <c r="B484" s="89"/>
      <c r="C484" s="60" t="s">
        <v>174</v>
      </c>
      <c r="D484" s="133">
        <v>73.25</v>
      </c>
      <c r="E484" s="99"/>
      <c r="F484" s="97">
        <f>E484*D484</f>
        <v>0</v>
      </c>
      <c r="DM484" s="19"/>
      <c r="DN484" s="19"/>
      <c r="DO484" s="19"/>
      <c r="DP484" s="19"/>
      <c r="DQ484" s="19"/>
      <c r="DR484" s="19"/>
      <c r="DS484" s="19"/>
      <c r="DT484" s="19"/>
    </row>
    <row r="485" spans="1:124" ht="12.75">
      <c r="A485" s="130"/>
      <c r="B485" s="117"/>
      <c r="C485" s="117"/>
      <c r="D485" s="118"/>
      <c r="E485" s="116"/>
      <c r="F485" s="116"/>
      <c r="DM485" s="19"/>
      <c r="DN485" s="19"/>
      <c r="DO485" s="19"/>
      <c r="DP485" s="19"/>
      <c r="DQ485" s="19"/>
      <c r="DR485" s="19"/>
      <c r="DS485" s="19"/>
      <c r="DT485" s="19"/>
    </row>
    <row r="486" spans="1:124" ht="12.75">
      <c r="A486" s="130"/>
      <c r="B486" s="117"/>
      <c r="C486" s="117"/>
      <c r="D486" s="118"/>
      <c r="E486" s="116"/>
      <c r="F486" s="116"/>
      <c r="DM486" s="19"/>
      <c r="DN486" s="19"/>
      <c r="DO486" s="19"/>
      <c r="DP486" s="19"/>
      <c r="DQ486" s="19"/>
      <c r="DR486" s="19"/>
      <c r="DS486" s="19"/>
      <c r="DT486" s="19"/>
    </row>
    <row r="487" spans="1:124" ht="12.75">
      <c r="A487" s="130"/>
      <c r="B487" s="117"/>
      <c r="C487" s="117"/>
      <c r="D487" s="118"/>
      <c r="E487" s="116"/>
      <c r="F487" s="116"/>
      <c r="DM487" s="19"/>
      <c r="DN487" s="19"/>
      <c r="DO487" s="19"/>
      <c r="DP487" s="19"/>
      <c r="DQ487" s="19"/>
      <c r="DR487" s="19"/>
      <c r="DS487" s="19"/>
      <c r="DT487" s="19"/>
    </row>
    <row r="488" spans="1:124" ht="12.75">
      <c r="A488" s="105"/>
      <c r="B488" s="106" t="s">
        <v>272</v>
      </c>
      <c r="C488" s="107"/>
      <c r="D488" s="108"/>
      <c r="E488" s="109"/>
      <c r="F488" s="110">
        <f>SUM(F414:F487)</f>
        <v>0</v>
      </c>
      <c r="DM488" s="19"/>
      <c r="DN488" s="19"/>
      <c r="DO488" s="19"/>
      <c r="DP488" s="19"/>
      <c r="DQ488" s="19"/>
      <c r="DR488" s="19"/>
      <c r="DS488" s="19"/>
      <c r="DT488" s="19"/>
    </row>
    <row r="489" spans="1:124" ht="12.75">
      <c r="A489" s="58"/>
      <c r="B489" s="59"/>
      <c r="C489" s="60"/>
      <c r="D489" s="202"/>
      <c r="E489" s="112"/>
      <c r="F489" s="125"/>
      <c r="DM489" s="19"/>
      <c r="DN489" s="19"/>
      <c r="DO489" s="19"/>
      <c r="DP489" s="19"/>
      <c r="DQ489" s="19"/>
      <c r="DR489" s="19"/>
      <c r="DS489" s="19"/>
      <c r="DT489" s="19"/>
    </row>
    <row r="490" spans="1:124" ht="12.75">
      <c r="A490" s="90"/>
      <c r="B490" s="91" t="s">
        <v>273</v>
      </c>
      <c r="C490" s="92"/>
      <c r="D490" s="93"/>
      <c r="E490" s="93"/>
      <c r="F490" s="94"/>
      <c r="DM490" s="19"/>
      <c r="DN490" s="19"/>
      <c r="DO490" s="19"/>
      <c r="DP490" s="19"/>
      <c r="DQ490" s="19"/>
      <c r="DR490" s="19"/>
      <c r="DS490" s="19"/>
      <c r="DT490" s="19"/>
    </row>
    <row r="491" spans="1:124" ht="12.75">
      <c r="A491" s="130"/>
      <c r="B491" s="117"/>
      <c r="C491" s="117"/>
      <c r="D491" s="118"/>
      <c r="E491" s="116"/>
      <c r="F491" s="116"/>
      <c r="DM491" s="19"/>
      <c r="DN491" s="19"/>
      <c r="DO491" s="19"/>
      <c r="DP491" s="19"/>
      <c r="DQ491" s="19"/>
      <c r="DR491" s="19"/>
      <c r="DS491" s="19"/>
      <c r="DT491" s="19"/>
    </row>
    <row r="492" spans="1:124" ht="12.75">
      <c r="A492" s="130"/>
      <c r="B492" s="67" t="s">
        <v>274</v>
      </c>
      <c r="C492" s="117"/>
      <c r="D492" s="118"/>
      <c r="E492" s="116"/>
      <c r="F492" s="116"/>
      <c r="DM492" s="19"/>
      <c r="DN492" s="19"/>
      <c r="DO492" s="19"/>
      <c r="DP492" s="19"/>
      <c r="DQ492" s="19"/>
      <c r="DR492" s="19"/>
      <c r="DS492" s="19"/>
      <c r="DT492" s="19"/>
    </row>
    <row r="493" spans="1:124" ht="12.75">
      <c r="A493" s="130"/>
      <c r="B493" s="117"/>
      <c r="C493" s="117"/>
      <c r="D493" s="118"/>
      <c r="E493" s="116"/>
      <c r="F493" s="116"/>
      <c r="DM493" s="19"/>
      <c r="DN493" s="19"/>
      <c r="DO493" s="19"/>
      <c r="DP493" s="19"/>
      <c r="DQ493" s="19"/>
      <c r="DR493" s="19"/>
      <c r="DS493" s="19"/>
      <c r="DT493" s="19"/>
    </row>
    <row r="494" spans="1:124" ht="12.75">
      <c r="A494" s="128"/>
      <c r="B494" s="89" t="s">
        <v>182</v>
      </c>
      <c r="C494" s="203" t="s">
        <v>45</v>
      </c>
      <c r="D494" s="115"/>
      <c r="E494" s="116"/>
      <c r="F494" s="116"/>
      <c r="DM494" s="19"/>
      <c r="DN494" s="19"/>
      <c r="DO494" s="19"/>
      <c r="DP494" s="19"/>
      <c r="DQ494" s="19"/>
      <c r="DR494" s="19"/>
      <c r="DS494" s="19"/>
      <c r="DT494" s="19"/>
    </row>
    <row r="495" spans="1:124" ht="12.75">
      <c r="A495" s="130"/>
      <c r="B495" s="117"/>
      <c r="C495" s="117"/>
      <c r="D495" s="118"/>
      <c r="E495" s="116"/>
      <c r="F495" s="116"/>
      <c r="DM495" s="19"/>
      <c r="DN495" s="19"/>
      <c r="DO495" s="19"/>
      <c r="DP495" s="19"/>
      <c r="DQ495" s="19"/>
      <c r="DR495" s="19"/>
      <c r="DS495" s="19"/>
      <c r="DT495" s="19"/>
    </row>
    <row r="496" spans="1:124" ht="12.75">
      <c r="A496" s="128"/>
      <c r="B496" s="89" t="s">
        <v>275</v>
      </c>
      <c r="C496" s="203" t="s">
        <v>45</v>
      </c>
      <c r="D496" s="115"/>
      <c r="E496" s="116"/>
      <c r="F496" s="116"/>
      <c r="DM496" s="19"/>
      <c r="DN496" s="19"/>
      <c r="DO496" s="19"/>
      <c r="DP496" s="19"/>
      <c r="DQ496" s="19"/>
      <c r="DR496" s="19"/>
      <c r="DS496" s="19"/>
      <c r="DT496" s="19"/>
    </row>
    <row r="497" spans="1:124" ht="12.75">
      <c r="A497" s="130"/>
      <c r="B497" s="117"/>
      <c r="C497" s="117"/>
      <c r="D497" s="118"/>
      <c r="E497" s="116"/>
      <c r="F497" s="116"/>
      <c r="DM497" s="19"/>
      <c r="DN497" s="19"/>
      <c r="DO497" s="19"/>
      <c r="DP497" s="19"/>
      <c r="DQ497" s="19"/>
      <c r="DR497" s="19"/>
      <c r="DS497" s="19"/>
      <c r="DT497" s="19"/>
    </row>
    <row r="498" spans="1:124" ht="12.75">
      <c r="A498" s="143"/>
      <c r="B498" s="89" t="s">
        <v>276</v>
      </c>
      <c r="C498" s="102" t="s">
        <v>45</v>
      </c>
      <c r="D498" s="144"/>
      <c r="E498" s="116"/>
      <c r="F498" s="116"/>
      <c r="DM498" s="19"/>
      <c r="DN498" s="19"/>
      <c r="DO498" s="19"/>
      <c r="DP498" s="19"/>
      <c r="DQ498" s="19"/>
      <c r="DR498" s="19"/>
      <c r="DS498" s="19"/>
      <c r="DT498" s="19"/>
    </row>
    <row r="499" spans="1:124" ht="12.75">
      <c r="A499" s="130"/>
      <c r="B499" s="117"/>
      <c r="C499" s="117"/>
      <c r="D499" s="118"/>
      <c r="E499" s="116"/>
      <c r="F499" s="116"/>
      <c r="DM499" s="19"/>
      <c r="DN499" s="19"/>
      <c r="DO499" s="19"/>
      <c r="DP499" s="19"/>
      <c r="DQ499" s="19"/>
      <c r="DR499" s="19"/>
      <c r="DS499" s="19"/>
      <c r="DT499" s="19"/>
    </row>
    <row r="500" spans="1:124" ht="12.75">
      <c r="A500" s="128"/>
      <c r="B500" s="89" t="s">
        <v>277</v>
      </c>
      <c r="C500" s="102" t="s">
        <v>45</v>
      </c>
      <c r="D500" s="115"/>
      <c r="E500" s="116"/>
      <c r="F500" s="116"/>
      <c r="DM500" s="19"/>
      <c r="DN500" s="19"/>
      <c r="DO500" s="19"/>
      <c r="DP500" s="19"/>
      <c r="DQ500" s="19"/>
      <c r="DR500" s="19"/>
      <c r="DS500" s="19"/>
      <c r="DT500" s="19"/>
    </row>
    <row r="501" spans="1:124" ht="12.75">
      <c r="A501" s="130"/>
      <c r="B501" s="117"/>
      <c r="C501" s="117"/>
      <c r="D501" s="118"/>
      <c r="E501" s="116"/>
      <c r="F501" s="116"/>
      <c r="DM501" s="19"/>
      <c r="DN501" s="19"/>
      <c r="DO501" s="19"/>
      <c r="DP501" s="19"/>
      <c r="DQ501" s="19"/>
      <c r="DR501" s="19"/>
      <c r="DS501" s="19"/>
      <c r="DT501" s="19"/>
    </row>
    <row r="502" spans="1:124" ht="12.75">
      <c r="A502" s="143"/>
      <c r="B502" s="89" t="s">
        <v>278</v>
      </c>
      <c r="C502" s="102" t="s">
        <v>45</v>
      </c>
      <c r="D502" s="144"/>
      <c r="E502" s="116"/>
      <c r="F502" s="116"/>
      <c r="DM502" s="19"/>
      <c r="DN502" s="19"/>
      <c r="DO502" s="19"/>
      <c r="DP502" s="19"/>
      <c r="DQ502" s="19"/>
      <c r="DR502" s="19"/>
      <c r="DS502" s="19"/>
      <c r="DT502" s="19"/>
    </row>
    <row r="503" spans="1:124" ht="12.75">
      <c r="A503" s="130"/>
      <c r="B503" s="117"/>
      <c r="C503" s="117"/>
      <c r="D503" s="118"/>
      <c r="E503" s="116"/>
      <c r="F503" s="116"/>
      <c r="DM503" s="19"/>
      <c r="DN503" s="19"/>
      <c r="DO503" s="19"/>
      <c r="DP503" s="19"/>
      <c r="DQ503" s="19"/>
      <c r="DR503" s="19"/>
      <c r="DS503" s="19"/>
      <c r="DT503" s="19"/>
    </row>
    <row r="504" spans="1:124" ht="12.75">
      <c r="A504" s="131">
        <v>10.1</v>
      </c>
      <c r="B504" s="204" t="s">
        <v>279</v>
      </c>
      <c r="C504" s="102" t="s">
        <v>68</v>
      </c>
      <c r="D504" s="133">
        <v>1</v>
      </c>
      <c r="E504" s="196"/>
      <c r="F504" s="196">
        <f>E504*D504</f>
        <v>0</v>
      </c>
      <c r="DM504" s="19"/>
      <c r="DN504" s="19"/>
      <c r="DO504" s="19"/>
      <c r="DP504" s="19"/>
      <c r="DQ504" s="19"/>
      <c r="DR504" s="19"/>
      <c r="DS504" s="19"/>
      <c r="DT504" s="19"/>
    </row>
    <row r="505" spans="1:124" ht="12.75">
      <c r="A505" s="130"/>
      <c r="B505" s="117"/>
      <c r="C505" s="117"/>
      <c r="D505" s="118"/>
      <c r="E505" s="116"/>
      <c r="F505" s="116"/>
      <c r="DM505" s="19"/>
      <c r="DN505" s="19"/>
      <c r="DO505" s="19"/>
      <c r="DP505" s="19"/>
      <c r="DQ505" s="19"/>
      <c r="DR505" s="19"/>
      <c r="DS505" s="19"/>
      <c r="DT505" s="19"/>
    </row>
    <row r="506" spans="1:124" ht="12.75">
      <c r="A506" s="130"/>
      <c r="B506" s="67" t="s">
        <v>280</v>
      </c>
      <c r="C506" s="117"/>
      <c r="D506" s="118"/>
      <c r="E506" s="116"/>
      <c r="F506" s="116"/>
      <c r="DM506" s="19"/>
      <c r="DN506" s="19"/>
      <c r="DO506" s="19"/>
      <c r="DP506" s="19"/>
      <c r="DQ506" s="19"/>
      <c r="DR506" s="19"/>
      <c r="DS506" s="19"/>
      <c r="DT506" s="19"/>
    </row>
    <row r="507" spans="1:124" ht="12.75">
      <c r="A507" s="130"/>
      <c r="B507" s="117"/>
      <c r="C507" s="117"/>
      <c r="D507" s="118"/>
      <c r="E507" s="116"/>
      <c r="F507" s="116"/>
      <c r="DM507" s="19"/>
      <c r="DN507" s="19"/>
      <c r="DO507" s="19"/>
      <c r="DP507" s="19"/>
      <c r="DQ507" s="19"/>
      <c r="DR507" s="19"/>
      <c r="DS507" s="19"/>
      <c r="DT507" s="19"/>
    </row>
    <row r="508" spans="1:124" ht="12.75">
      <c r="A508" s="128"/>
      <c r="B508" s="89" t="s">
        <v>281</v>
      </c>
      <c r="C508" s="102" t="s">
        <v>45</v>
      </c>
      <c r="D508" s="115"/>
      <c r="E508" s="116"/>
      <c r="F508" s="116"/>
      <c r="DM508" s="19"/>
      <c r="DN508" s="19"/>
      <c r="DO508" s="19"/>
      <c r="DP508" s="19"/>
      <c r="DQ508" s="19"/>
      <c r="DR508" s="19"/>
      <c r="DS508" s="19"/>
      <c r="DT508" s="19"/>
    </row>
    <row r="509" spans="1:124" ht="12.75">
      <c r="A509" s="130"/>
      <c r="B509" s="117"/>
      <c r="C509" s="117"/>
      <c r="D509" s="118"/>
      <c r="E509" s="116"/>
      <c r="F509" s="116"/>
      <c r="DM509" s="19"/>
      <c r="DN509" s="19"/>
      <c r="DO509" s="19"/>
      <c r="DP509" s="19"/>
      <c r="DQ509" s="19"/>
      <c r="DR509" s="19"/>
      <c r="DS509" s="19"/>
      <c r="DT509" s="19"/>
    </row>
    <row r="510" spans="1:124" ht="12.75">
      <c r="A510" s="128"/>
      <c r="B510" s="89" t="s">
        <v>282</v>
      </c>
      <c r="C510" s="102" t="s">
        <v>45</v>
      </c>
      <c r="D510" s="115"/>
      <c r="E510" s="116"/>
      <c r="F510" s="116"/>
      <c r="DM510" s="19"/>
      <c r="DN510" s="19"/>
      <c r="DO510" s="19"/>
      <c r="DP510" s="19"/>
      <c r="DQ510" s="19"/>
      <c r="DR510" s="19"/>
      <c r="DS510" s="19"/>
      <c r="DT510" s="19"/>
    </row>
    <row r="511" spans="1:124" ht="12.75">
      <c r="A511" s="128"/>
      <c r="B511" s="89"/>
      <c r="C511" s="102"/>
      <c r="D511" s="115"/>
      <c r="E511" s="116"/>
      <c r="F511" s="116"/>
      <c r="DM511" s="19"/>
      <c r="DN511" s="19"/>
      <c r="DO511" s="19"/>
      <c r="DP511" s="19"/>
      <c r="DQ511" s="19"/>
      <c r="DR511" s="19"/>
      <c r="DS511" s="19"/>
      <c r="DT511" s="19"/>
    </row>
    <row r="512" spans="1:124" ht="12.75">
      <c r="A512" s="130"/>
      <c r="B512" s="117" t="s">
        <v>283</v>
      </c>
      <c r="C512" s="102" t="s">
        <v>45</v>
      </c>
      <c r="D512" s="118"/>
      <c r="E512" s="116"/>
      <c r="F512" s="116"/>
      <c r="DM512" s="19"/>
      <c r="DN512" s="19"/>
      <c r="DO512" s="19"/>
      <c r="DP512" s="19"/>
      <c r="DQ512" s="19"/>
      <c r="DR512" s="19"/>
      <c r="DS512" s="19"/>
      <c r="DT512" s="19"/>
    </row>
    <row r="513" spans="1:124" ht="12.75">
      <c r="A513" s="130"/>
      <c r="B513" s="117"/>
      <c r="C513" s="117"/>
      <c r="D513" s="118"/>
      <c r="E513" s="116"/>
      <c r="F513" s="116"/>
      <c r="DM513" s="19"/>
      <c r="DN513" s="19"/>
      <c r="DO513" s="19"/>
      <c r="DP513" s="19"/>
      <c r="DQ513" s="19"/>
      <c r="DR513" s="19"/>
      <c r="DS513" s="19"/>
      <c r="DT513" s="19"/>
    </row>
    <row r="514" spans="1:124" ht="12.75">
      <c r="A514" s="131">
        <v>10.2</v>
      </c>
      <c r="B514" s="205" t="s">
        <v>284</v>
      </c>
      <c r="C514" s="102" t="s">
        <v>215</v>
      </c>
      <c r="D514" s="133">
        <v>3</v>
      </c>
      <c r="E514" s="134"/>
      <c r="F514" s="134">
        <f>E514*D514</f>
        <v>0</v>
      </c>
      <c r="DM514" s="19"/>
      <c r="DN514" s="19"/>
      <c r="DO514" s="19"/>
      <c r="DP514" s="19"/>
      <c r="DQ514" s="19"/>
      <c r="DR514" s="19"/>
      <c r="DS514" s="19"/>
      <c r="DT514" s="19"/>
    </row>
    <row r="515" spans="1:124" ht="12.75">
      <c r="A515" s="130"/>
      <c r="B515" s="205" t="s">
        <v>285</v>
      </c>
      <c r="C515" s="117"/>
      <c r="D515" s="118"/>
      <c r="E515" s="116"/>
      <c r="F515" s="116"/>
      <c r="DM515" s="19"/>
      <c r="DN515" s="19"/>
      <c r="DO515" s="19"/>
      <c r="DP515" s="19"/>
      <c r="DQ515" s="19"/>
      <c r="DR515" s="19"/>
      <c r="DS515" s="19"/>
      <c r="DT515" s="19"/>
    </row>
    <row r="516" spans="1:124" ht="12.75">
      <c r="A516" s="130"/>
      <c r="B516" s="205" t="s">
        <v>286</v>
      </c>
      <c r="C516" s="117"/>
      <c r="D516" s="118"/>
      <c r="E516" s="116"/>
      <c r="F516" s="116"/>
      <c r="DM516" s="19"/>
      <c r="DN516" s="19"/>
      <c r="DO516" s="19"/>
      <c r="DP516" s="19"/>
      <c r="DQ516" s="19"/>
      <c r="DR516" s="19"/>
      <c r="DS516" s="19"/>
      <c r="DT516" s="19"/>
    </row>
    <row r="517" spans="1:124" ht="12.75">
      <c r="A517" s="130"/>
      <c r="B517" s="117"/>
      <c r="C517" s="117"/>
      <c r="D517" s="118"/>
      <c r="E517" s="116"/>
      <c r="F517" s="116"/>
      <c r="DM517" s="19"/>
      <c r="DN517" s="19"/>
      <c r="DO517" s="19"/>
      <c r="DP517" s="19"/>
      <c r="DQ517" s="19"/>
      <c r="DR517" s="19"/>
      <c r="DS517" s="19"/>
      <c r="DT517" s="19"/>
    </row>
    <row r="518" spans="1:124" ht="12.75">
      <c r="A518" s="131">
        <v>10.3</v>
      </c>
      <c r="B518" s="205" t="s">
        <v>287</v>
      </c>
      <c r="C518" s="102" t="s">
        <v>215</v>
      </c>
      <c r="D518" s="133">
        <v>2</v>
      </c>
      <c r="E518" s="134"/>
      <c r="F518" s="134">
        <f>E518*D518</f>
        <v>0</v>
      </c>
      <c r="DM518" s="19"/>
      <c r="DN518" s="19"/>
      <c r="DO518" s="19"/>
      <c r="DP518" s="19"/>
      <c r="DQ518" s="19"/>
      <c r="DR518" s="19"/>
      <c r="DS518" s="19"/>
      <c r="DT518" s="19"/>
    </row>
    <row r="519" spans="1:124" ht="12.75">
      <c r="A519" s="130"/>
      <c r="B519" s="205" t="s">
        <v>285</v>
      </c>
      <c r="C519" s="117"/>
      <c r="D519" s="118"/>
      <c r="E519" s="116"/>
      <c r="F519" s="116"/>
      <c r="DM519" s="19"/>
      <c r="DN519" s="19"/>
      <c r="DO519" s="19"/>
      <c r="DP519" s="19"/>
      <c r="DQ519" s="19"/>
      <c r="DR519" s="19"/>
      <c r="DS519" s="19"/>
      <c r="DT519" s="19"/>
    </row>
    <row r="520" spans="1:124" ht="12.75">
      <c r="A520" s="130"/>
      <c r="B520" s="205" t="s">
        <v>286</v>
      </c>
      <c r="C520" s="117"/>
      <c r="D520" s="118"/>
      <c r="E520" s="116"/>
      <c r="F520" s="116"/>
      <c r="DM520" s="19"/>
      <c r="DN520" s="19"/>
      <c r="DO520" s="19"/>
      <c r="DP520" s="19"/>
      <c r="DQ520" s="19"/>
      <c r="DR520" s="19"/>
      <c r="DS520" s="19"/>
      <c r="DT520" s="19"/>
    </row>
    <row r="521" spans="1:124" ht="12.75">
      <c r="A521" s="130"/>
      <c r="B521" s="117"/>
      <c r="C521" s="117"/>
      <c r="D521" s="118"/>
      <c r="E521" s="116"/>
      <c r="F521" s="116"/>
      <c r="DM521" s="19"/>
      <c r="DN521" s="19"/>
      <c r="DO521" s="19"/>
      <c r="DP521" s="19"/>
      <c r="DQ521" s="19"/>
      <c r="DR521" s="19"/>
      <c r="DS521" s="19"/>
      <c r="DT521" s="19"/>
    </row>
    <row r="522" spans="1:124" ht="12.75">
      <c r="A522" s="131">
        <v>10.4</v>
      </c>
      <c r="B522" s="205" t="s">
        <v>288</v>
      </c>
      <c r="C522" s="102" t="s">
        <v>215</v>
      </c>
      <c r="D522" s="133">
        <v>3</v>
      </c>
      <c r="E522" s="134"/>
      <c r="F522" s="134">
        <f>E522*D522</f>
        <v>0</v>
      </c>
      <c r="DM522" s="19"/>
      <c r="DN522" s="19"/>
      <c r="DO522" s="19"/>
      <c r="DP522" s="19"/>
      <c r="DQ522" s="19"/>
      <c r="DR522" s="19"/>
      <c r="DS522" s="19"/>
      <c r="DT522" s="19"/>
    </row>
    <row r="523" spans="1:124" ht="12.75">
      <c r="A523" s="130"/>
      <c r="B523" s="205" t="s">
        <v>289</v>
      </c>
      <c r="C523" s="117"/>
      <c r="D523" s="118"/>
      <c r="E523" s="116"/>
      <c r="F523" s="116"/>
      <c r="DM523" s="19"/>
      <c r="DN523" s="19"/>
      <c r="DO523" s="19"/>
      <c r="DP523" s="19"/>
      <c r="DQ523" s="19"/>
      <c r="DR523" s="19"/>
      <c r="DS523" s="19"/>
      <c r="DT523" s="19"/>
    </row>
    <row r="524" spans="1:124" ht="12.75">
      <c r="A524" s="130"/>
      <c r="B524" s="205" t="s">
        <v>290</v>
      </c>
      <c r="C524" s="117"/>
      <c r="D524" s="118"/>
      <c r="E524" s="116"/>
      <c r="F524" s="116"/>
      <c r="DM524" s="19"/>
      <c r="DN524" s="19"/>
      <c r="DO524" s="19"/>
      <c r="DP524" s="19"/>
      <c r="DQ524" s="19"/>
      <c r="DR524" s="19"/>
      <c r="DS524" s="19"/>
      <c r="DT524" s="19"/>
    </row>
    <row r="525" spans="1:124" ht="12.75">
      <c r="A525" s="130"/>
      <c r="B525" s="117"/>
      <c r="C525" s="117"/>
      <c r="D525" s="118"/>
      <c r="E525" s="116"/>
      <c r="F525" s="116"/>
      <c r="DM525" s="19"/>
      <c r="DN525" s="19"/>
      <c r="DO525" s="19"/>
      <c r="DP525" s="19"/>
      <c r="DQ525" s="19"/>
      <c r="DR525" s="19"/>
      <c r="DS525" s="19"/>
      <c r="DT525" s="19"/>
    </row>
    <row r="526" spans="1:124" ht="12.75">
      <c r="A526" s="131">
        <v>10.5</v>
      </c>
      <c r="B526" s="205" t="s">
        <v>291</v>
      </c>
      <c r="C526" s="102" t="s">
        <v>215</v>
      </c>
      <c r="D526" s="133">
        <v>2</v>
      </c>
      <c r="E526" s="134"/>
      <c r="F526" s="134">
        <f>E526*D526</f>
        <v>0</v>
      </c>
      <c r="DM526" s="19"/>
      <c r="DN526" s="19"/>
      <c r="DO526" s="19"/>
      <c r="DP526" s="19"/>
      <c r="DQ526" s="19"/>
      <c r="DR526" s="19"/>
      <c r="DS526" s="19"/>
      <c r="DT526" s="19"/>
    </row>
    <row r="527" spans="1:124" ht="12.75">
      <c r="A527" s="130"/>
      <c r="B527" s="205" t="s">
        <v>292</v>
      </c>
      <c r="C527" s="117"/>
      <c r="D527" s="118"/>
      <c r="E527" s="116"/>
      <c r="F527" s="116"/>
      <c r="DM527" s="19"/>
      <c r="DN527" s="19"/>
      <c r="DO527" s="19"/>
      <c r="DP527" s="19"/>
      <c r="DQ527" s="19"/>
      <c r="DR527" s="19"/>
      <c r="DS527" s="19"/>
      <c r="DT527" s="19"/>
    </row>
    <row r="528" spans="1:124" ht="12.75">
      <c r="A528" s="130"/>
      <c r="B528" s="205" t="s">
        <v>293</v>
      </c>
      <c r="C528" s="117"/>
      <c r="D528" s="118"/>
      <c r="E528" s="116"/>
      <c r="F528" s="116"/>
      <c r="DM528" s="19"/>
      <c r="DN528" s="19"/>
      <c r="DO528" s="19"/>
      <c r="DP528" s="19"/>
      <c r="DQ528" s="19"/>
      <c r="DR528" s="19"/>
      <c r="DS528" s="19"/>
      <c r="DT528" s="19"/>
    </row>
    <row r="529" spans="1:124" ht="12.75">
      <c r="A529" s="130"/>
      <c r="B529" s="117"/>
      <c r="C529" s="117"/>
      <c r="D529" s="118"/>
      <c r="E529" s="116"/>
      <c r="F529" s="116"/>
      <c r="DM529" s="19"/>
      <c r="DN529" s="19"/>
      <c r="DO529" s="19"/>
      <c r="DP529" s="19"/>
      <c r="DQ529" s="19"/>
      <c r="DR529" s="19"/>
      <c r="DS529" s="19"/>
      <c r="DT529" s="19"/>
    </row>
    <row r="530" spans="1:124" ht="12.75">
      <c r="A530" s="131">
        <v>10.6</v>
      </c>
      <c r="B530" s="89" t="s">
        <v>294</v>
      </c>
      <c r="C530" s="102" t="s">
        <v>215</v>
      </c>
      <c r="D530" s="133"/>
      <c r="E530" s="134"/>
      <c r="F530" s="134">
        <f>E530*D530</f>
        <v>0</v>
      </c>
      <c r="DM530" s="19"/>
      <c r="DN530" s="19"/>
      <c r="DO530" s="19"/>
      <c r="DP530" s="19"/>
      <c r="DQ530" s="19"/>
      <c r="DR530" s="19"/>
      <c r="DS530" s="19"/>
      <c r="DT530" s="19"/>
    </row>
    <row r="531" spans="1:124" ht="12.75">
      <c r="A531" s="131"/>
      <c r="B531" s="89"/>
      <c r="C531" s="102"/>
      <c r="D531" s="133"/>
      <c r="E531" s="134"/>
      <c r="F531" s="116"/>
      <c r="DM531" s="19"/>
      <c r="DN531" s="19"/>
      <c r="DO531" s="19"/>
      <c r="DP531" s="19"/>
      <c r="DQ531" s="19"/>
      <c r="DR531" s="19"/>
      <c r="DS531" s="19"/>
      <c r="DT531" s="19"/>
    </row>
    <row r="532" spans="1:124" ht="12.75">
      <c r="A532" s="131">
        <v>10.7</v>
      </c>
      <c r="B532" s="89" t="s">
        <v>295</v>
      </c>
      <c r="C532" s="60" t="s">
        <v>190</v>
      </c>
      <c r="D532" s="206">
        <v>2</v>
      </c>
      <c r="E532" s="207"/>
      <c r="F532" s="134">
        <f>E532*D532</f>
        <v>0</v>
      </c>
      <c r="DM532" s="19"/>
      <c r="DN532" s="19"/>
      <c r="DO532" s="19"/>
      <c r="DP532" s="19"/>
      <c r="DQ532" s="19"/>
      <c r="DR532" s="19"/>
      <c r="DS532" s="19"/>
      <c r="DT532" s="19"/>
    </row>
    <row r="533" spans="1:124" ht="12.75">
      <c r="A533" s="130"/>
      <c r="B533" s="117"/>
      <c r="C533" s="117"/>
      <c r="D533" s="118"/>
      <c r="E533" s="116"/>
      <c r="F533" s="116"/>
      <c r="DM533" s="19"/>
      <c r="DN533" s="19"/>
      <c r="DO533" s="19"/>
      <c r="DP533" s="19"/>
      <c r="DQ533" s="19"/>
      <c r="DR533" s="19"/>
      <c r="DS533" s="19"/>
      <c r="DT533" s="19"/>
    </row>
    <row r="534" spans="1:124" ht="12.75">
      <c r="A534" s="131">
        <v>10.8</v>
      </c>
      <c r="B534" s="205" t="s">
        <v>296</v>
      </c>
      <c r="C534" s="102" t="s">
        <v>215</v>
      </c>
      <c r="D534" s="133">
        <v>7</v>
      </c>
      <c r="E534" s="134"/>
      <c r="F534" s="134">
        <f>E534*D534</f>
        <v>0</v>
      </c>
      <c r="DM534" s="19"/>
      <c r="DN534" s="19"/>
      <c r="DO534" s="19"/>
      <c r="DP534" s="19"/>
      <c r="DQ534" s="19"/>
      <c r="DR534" s="19"/>
      <c r="DS534" s="19"/>
      <c r="DT534" s="19"/>
    </row>
    <row r="535" spans="1:124" ht="12.75">
      <c r="A535" s="208"/>
      <c r="B535" s="117"/>
      <c r="C535" s="117"/>
      <c r="D535" s="118"/>
      <c r="E535" s="116"/>
      <c r="F535" s="116"/>
      <c r="DM535" s="19"/>
      <c r="DN535" s="19"/>
      <c r="DO535" s="19"/>
      <c r="DP535" s="19"/>
      <c r="DQ535" s="19"/>
      <c r="DR535" s="19"/>
      <c r="DS535" s="19"/>
      <c r="DT535" s="19"/>
    </row>
    <row r="536" spans="1:124" ht="12.75">
      <c r="A536" s="131">
        <v>10.9</v>
      </c>
      <c r="B536" s="89" t="s">
        <v>297</v>
      </c>
      <c r="C536" s="60" t="s">
        <v>190</v>
      </c>
      <c r="D536" s="206">
        <v>5</v>
      </c>
      <c r="E536" s="172"/>
      <c r="F536" s="134">
        <f>E536*D536</f>
        <v>0</v>
      </c>
      <c r="DM536" s="19"/>
      <c r="DN536" s="19"/>
      <c r="DO536" s="19"/>
      <c r="DP536" s="19"/>
      <c r="DQ536" s="19"/>
      <c r="DR536" s="19"/>
      <c r="DS536" s="19"/>
      <c r="DT536" s="19"/>
    </row>
    <row r="537" spans="1:124" ht="12.75">
      <c r="A537" s="130"/>
      <c r="B537" s="117"/>
      <c r="C537" s="117"/>
      <c r="D537" s="118"/>
      <c r="E537" s="116"/>
      <c r="F537" s="116"/>
      <c r="DM537" s="19"/>
      <c r="DN537" s="19"/>
      <c r="DO537" s="19"/>
      <c r="DP537" s="19"/>
      <c r="DQ537" s="19"/>
      <c r="DR537" s="19"/>
      <c r="DS537" s="19"/>
      <c r="DT537" s="19"/>
    </row>
    <row r="538" spans="1:124" ht="12.75">
      <c r="A538" s="208">
        <v>10.1</v>
      </c>
      <c r="B538" s="117" t="s">
        <v>298</v>
      </c>
      <c r="C538" s="117"/>
      <c r="D538" s="118"/>
      <c r="E538" s="116"/>
      <c r="F538" s="116"/>
      <c r="DM538" s="19"/>
      <c r="DN538" s="19"/>
      <c r="DO538" s="19"/>
      <c r="DP538" s="19"/>
      <c r="DQ538" s="19"/>
      <c r="DR538" s="19"/>
      <c r="DS538" s="19"/>
      <c r="DT538" s="19"/>
    </row>
    <row r="539" spans="1:124" ht="12.75">
      <c r="A539" s="130" t="s">
        <v>171</v>
      </c>
      <c r="B539" s="117" t="s">
        <v>299</v>
      </c>
      <c r="C539" s="60" t="s">
        <v>190</v>
      </c>
      <c r="D539" s="206">
        <v>3</v>
      </c>
      <c r="E539" s="196"/>
      <c r="F539" s="134">
        <f>E540*D540</f>
        <v>0</v>
      </c>
      <c r="DM539" s="19"/>
      <c r="DN539" s="19"/>
      <c r="DO539" s="19"/>
      <c r="DP539" s="19"/>
      <c r="DQ539" s="19"/>
      <c r="DR539" s="19"/>
      <c r="DS539" s="19"/>
      <c r="DT539" s="19"/>
    </row>
    <row r="540" spans="1:124" ht="12.75">
      <c r="A540" s="130" t="s">
        <v>300</v>
      </c>
      <c r="B540" s="117" t="s">
        <v>301</v>
      </c>
      <c r="C540" s="60" t="s">
        <v>190</v>
      </c>
      <c r="D540" s="206">
        <v>1</v>
      </c>
      <c r="E540" s="196"/>
      <c r="F540" s="134">
        <f>E540*D540</f>
        <v>0</v>
      </c>
      <c r="DM540" s="19"/>
      <c r="DN540" s="19"/>
      <c r="DO540" s="19"/>
      <c r="DP540" s="19"/>
      <c r="DQ540" s="19"/>
      <c r="DR540" s="19"/>
      <c r="DS540" s="19"/>
      <c r="DT540" s="19"/>
    </row>
    <row r="541" spans="1:124" ht="12.75">
      <c r="A541" s="130"/>
      <c r="B541" s="117"/>
      <c r="C541" s="117"/>
      <c r="D541" s="118"/>
      <c r="E541" s="116"/>
      <c r="F541" s="116"/>
      <c r="DM541" s="19"/>
      <c r="DN541" s="19"/>
      <c r="DO541" s="19"/>
      <c r="DP541" s="19"/>
      <c r="DQ541" s="19"/>
      <c r="DR541" s="19"/>
      <c r="DS541" s="19"/>
      <c r="DT541" s="19"/>
    </row>
    <row r="542" spans="1:124" ht="12.75">
      <c r="A542" s="181">
        <v>10.11</v>
      </c>
      <c r="B542" s="89" t="s">
        <v>302</v>
      </c>
      <c r="C542" s="60" t="s">
        <v>190</v>
      </c>
      <c r="D542" s="206">
        <v>2</v>
      </c>
      <c r="E542" s="172"/>
      <c r="F542" s="134">
        <f>E542*D542</f>
        <v>0</v>
      </c>
      <c r="DM542" s="19"/>
      <c r="DN542" s="19"/>
      <c r="DO542" s="19"/>
      <c r="DP542" s="19"/>
      <c r="DQ542" s="19"/>
      <c r="DR542" s="19"/>
      <c r="DS542" s="19"/>
      <c r="DT542" s="19"/>
    </row>
    <row r="543" spans="1:124" ht="12.75">
      <c r="A543" s="130"/>
      <c r="B543" s="117"/>
      <c r="C543" s="117"/>
      <c r="D543" s="118"/>
      <c r="E543" s="116"/>
      <c r="F543" s="116"/>
      <c r="DM543" s="19"/>
      <c r="DN543" s="19"/>
      <c r="DO543" s="19"/>
      <c r="DP543" s="19"/>
      <c r="DQ543" s="19"/>
      <c r="DR543" s="19"/>
      <c r="DS543" s="19"/>
      <c r="DT543" s="19"/>
    </row>
    <row r="544" spans="1:124" ht="12.75">
      <c r="A544" s="181">
        <v>10.13</v>
      </c>
      <c r="B544" s="89" t="s">
        <v>303</v>
      </c>
      <c r="C544" s="60" t="s">
        <v>190</v>
      </c>
      <c r="D544" s="206">
        <v>6</v>
      </c>
      <c r="E544" s="172"/>
      <c r="F544" s="134">
        <f>E544*D544</f>
        <v>0</v>
      </c>
      <c r="DM544" s="19"/>
      <c r="DN544" s="19"/>
      <c r="DO544" s="19"/>
      <c r="DP544" s="19"/>
      <c r="DQ544" s="19"/>
      <c r="DR544" s="19"/>
      <c r="DS544" s="19"/>
      <c r="DT544" s="19"/>
    </row>
    <row r="545" spans="1:124" ht="12.75">
      <c r="A545" s="130"/>
      <c r="B545" s="117"/>
      <c r="C545" s="117"/>
      <c r="D545" s="118"/>
      <c r="E545" s="116"/>
      <c r="F545" s="116"/>
      <c r="DM545" s="19"/>
      <c r="DN545" s="19"/>
      <c r="DO545" s="19"/>
      <c r="DP545" s="19"/>
      <c r="DQ545" s="19"/>
      <c r="DR545" s="19"/>
      <c r="DS545" s="19"/>
      <c r="DT545" s="19"/>
    </row>
    <row r="546" spans="1:124" ht="12.75">
      <c r="A546" s="130"/>
      <c r="B546" s="67" t="s">
        <v>304</v>
      </c>
      <c r="C546" s="117"/>
      <c r="D546" s="118"/>
      <c r="E546" s="116"/>
      <c r="F546" s="116"/>
      <c r="DM546" s="19"/>
      <c r="DN546" s="19"/>
      <c r="DO546" s="19"/>
      <c r="DP546" s="19"/>
      <c r="DQ546" s="19"/>
      <c r="DR546" s="19"/>
      <c r="DS546" s="19"/>
      <c r="DT546" s="19"/>
    </row>
    <row r="547" spans="1:124" ht="12.75">
      <c r="A547" s="130"/>
      <c r="B547" s="117"/>
      <c r="C547" s="117"/>
      <c r="D547" s="118"/>
      <c r="E547" s="116"/>
      <c r="F547" s="116"/>
      <c r="DM547" s="19"/>
      <c r="DN547" s="19"/>
      <c r="DO547" s="19"/>
      <c r="DP547" s="19"/>
      <c r="DQ547" s="19"/>
      <c r="DR547" s="19"/>
      <c r="DS547" s="19"/>
      <c r="DT547" s="19"/>
    </row>
    <row r="548" spans="1:124" ht="12.75">
      <c r="A548" s="128"/>
      <c r="B548" s="89" t="s">
        <v>182</v>
      </c>
      <c r="C548" s="203" t="s">
        <v>45</v>
      </c>
      <c r="D548" s="115"/>
      <c r="E548" s="116"/>
      <c r="F548" s="116"/>
      <c r="DM548" s="19"/>
      <c r="DN548" s="19"/>
      <c r="DO548" s="19"/>
      <c r="DP548" s="19"/>
      <c r="DQ548" s="19"/>
      <c r="DR548" s="19"/>
      <c r="DS548" s="19"/>
      <c r="DT548" s="19"/>
    </row>
    <row r="549" spans="1:124" ht="12.75">
      <c r="A549" s="130"/>
      <c r="B549" s="117"/>
      <c r="C549" s="117"/>
      <c r="D549" s="118"/>
      <c r="E549" s="116"/>
      <c r="F549" s="116"/>
      <c r="DM549" s="19"/>
      <c r="DN549" s="19"/>
      <c r="DO549" s="19"/>
      <c r="DP549" s="19"/>
      <c r="DQ549" s="19"/>
      <c r="DR549" s="19"/>
      <c r="DS549" s="19"/>
      <c r="DT549" s="19"/>
    </row>
    <row r="550" spans="1:124" ht="12.75">
      <c r="A550" s="128"/>
      <c r="B550" s="89" t="s">
        <v>305</v>
      </c>
      <c r="C550" s="203" t="s">
        <v>45</v>
      </c>
      <c r="D550" s="115"/>
      <c r="E550" s="116"/>
      <c r="F550" s="116"/>
      <c r="DM550" s="19"/>
      <c r="DN550" s="19"/>
      <c r="DO550" s="19"/>
      <c r="DP550" s="19"/>
      <c r="DQ550" s="19"/>
      <c r="DR550" s="19"/>
      <c r="DS550" s="19"/>
      <c r="DT550" s="19"/>
    </row>
    <row r="551" spans="1:124" ht="12.75">
      <c r="A551" s="130"/>
      <c r="B551" s="117"/>
      <c r="C551" s="117"/>
      <c r="D551" s="118"/>
      <c r="E551" s="116"/>
      <c r="F551" s="116"/>
      <c r="DM551" s="19"/>
      <c r="DN551" s="19"/>
      <c r="DO551" s="19"/>
      <c r="DP551" s="19"/>
      <c r="DQ551" s="19"/>
      <c r="DR551" s="19"/>
      <c r="DS551" s="19"/>
      <c r="DT551" s="19"/>
    </row>
    <row r="552" spans="1:124" ht="12.75">
      <c r="A552" s="128"/>
      <c r="B552" s="89" t="s">
        <v>306</v>
      </c>
      <c r="C552" s="203" t="s">
        <v>45</v>
      </c>
      <c r="D552" s="115"/>
      <c r="E552" s="116"/>
      <c r="F552" s="116"/>
      <c r="DM552" s="19"/>
      <c r="DN552" s="19"/>
      <c r="DO552" s="19"/>
      <c r="DP552" s="19"/>
      <c r="DQ552" s="19"/>
      <c r="DR552" s="19"/>
      <c r="DS552" s="19"/>
      <c r="DT552" s="19"/>
    </row>
    <row r="553" spans="1:124" ht="12.75">
      <c r="A553" s="130"/>
      <c r="B553" s="117"/>
      <c r="C553" s="117"/>
      <c r="D553" s="118"/>
      <c r="E553" s="116"/>
      <c r="F553" s="116"/>
      <c r="DM553" s="19"/>
      <c r="DN553" s="19"/>
      <c r="DO553" s="19"/>
      <c r="DP553" s="19"/>
      <c r="DQ553" s="19"/>
      <c r="DR553" s="19"/>
      <c r="DS553" s="19"/>
      <c r="DT553" s="19"/>
    </row>
    <row r="554" spans="1:124" ht="12.75">
      <c r="A554" s="181">
        <v>10.14</v>
      </c>
      <c r="B554" s="89" t="s">
        <v>307</v>
      </c>
      <c r="C554" s="102" t="s">
        <v>308</v>
      </c>
      <c r="D554" s="133">
        <v>1</v>
      </c>
      <c r="E554" s="196"/>
      <c r="F554" s="134">
        <f>E554*D554</f>
        <v>0</v>
      </c>
      <c r="DM554" s="19"/>
      <c r="DN554" s="19"/>
      <c r="DO554" s="19"/>
      <c r="DP554" s="19"/>
      <c r="DQ554" s="19"/>
      <c r="DR554" s="19"/>
      <c r="DS554" s="19"/>
      <c r="DT554" s="19"/>
    </row>
    <row r="555" spans="1:124" ht="12.75">
      <c r="A555" s="131"/>
      <c r="B555" s="89"/>
      <c r="C555" s="102"/>
      <c r="D555" s="133"/>
      <c r="E555" s="134"/>
      <c r="F555" s="116"/>
      <c r="DM555" s="19"/>
      <c r="DN555" s="19"/>
      <c r="DO555" s="19"/>
      <c r="DP555" s="19"/>
      <c r="DQ555" s="19"/>
      <c r="DR555" s="19"/>
      <c r="DS555" s="19"/>
      <c r="DT555" s="19"/>
    </row>
    <row r="556" spans="1:124" ht="12.75">
      <c r="A556" s="105"/>
      <c r="B556" s="106" t="s">
        <v>272</v>
      </c>
      <c r="C556" s="107"/>
      <c r="D556" s="108"/>
      <c r="E556" s="109"/>
      <c r="F556" s="110">
        <f>SUM(F503:F555)</f>
        <v>0</v>
      </c>
      <c r="DM556" s="19"/>
      <c r="DN556" s="19"/>
      <c r="DO556" s="19"/>
      <c r="DP556" s="19"/>
      <c r="DQ556" s="19"/>
      <c r="DR556" s="19"/>
      <c r="DS556" s="19"/>
      <c r="DT556" s="19"/>
    </row>
    <row r="557" spans="1:215" ht="12.75">
      <c r="A557" s="58"/>
      <c r="B557" s="59"/>
      <c r="C557" s="60"/>
      <c r="D557" s="175"/>
      <c r="E557" s="168"/>
      <c r="F557" s="125"/>
      <c r="DM557" s="19"/>
      <c r="DN557" s="19"/>
      <c r="DO557" s="19"/>
      <c r="DP557" s="19"/>
      <c r="DQ557" s="19"/>
      <c r="DR557" s="19"/>
      <c r="DS557" s="19"/>
      <c r="DT557" s="19"/>
      <c r="GJ557" s="5"/>
      <c r="GK557" s="5"/>
      <c r="GL557" s="5"/>
      <c r="GM557" s="5"/>
      <c r="GN557" s="5"/>
      <c r="GO557" s="5"/>
      <c r="GP557" s="5"/>
      <c r="GQ557" s="5"/>
      <c r="GR557" s="5"/>
      <c r="GS557" s="5"/>
      <c r="GT557" s="5"/>
      <c r="GU557" s="5"/>
      <c r="GV557" s="5"/>
      <c r="GW557" s="5"/>
      <c r="GX557" s="5"/>
      <c r="GY557" s="5"/>
      <c r="GZ557" s="5"/>
      <c r="HA557" s="5"/>
      <c r="HB557" s="5"/>
      <c r="HC557" s="5"/>
      <c r="HD557" s="5"/>
      <c r="HE557" s="5"/>
      <c r="HF557" s="5"/>
      <c r="HG557" s="5"/>
    </row>
    <row r="558" spans="1:215" ht="12.75">
      <c r="A558" s="90"/>
      <c r="B558" s="91" t="s">
        <v>309</v>
      </c>
      <c r="C558" s="92"/>
      <c r="D558" s="93"/>
      <c r="E558" s="93"/>
      <c r="F558" s="94"/>
      <c r="DM558" s="19"/>
      <c r="DN558" s="19"/>
      <c r="DO558" s="19"/>
      <c r="DP558" s="19"/>
      <c r="DQ558" s="19"/>
      <c r="DR558" s="19"/>
      <c r="DS558" s="19"/>
      <c r="DT558" s="19"/>
      <c r="GJ558" s="5"/>
      <c r="GK558" s="5"/>
      <c r="GL558" s="5"/>
      <c r="GM558" s="5"/>
      <c r="GN558" s="5"/>
      <c r="GO558" s="5"/>
      <c r="GP558" s="5"/>
      <c r="GQ558" s="5"/>
      <c r="GR558" s="5"/>
      <c r="GS558" s="5"/>
      <c r="GT558" s="5"/>
      <c r="GU558" s="5"/>
      <c r="GV558" s="5"/>
      <c r="GW558" s="5"/>
      <c r="GX558" s="5"/>
      <c r="GY558" s="5"/>
      <c r="GZ558" s="5"/>
      <c r="HA558" s="5"/>
      <c r="HB558" s="5"/>
      <c r="HC558" s="5"/>
      <c r="HD558" s="5"/>
      <c r="HE558" s="5"/>
      <c r="HF558" s="5"/>
      <c r="HG558" s="5"/>
    </row>
    <row r="559" spans="1:215" ht="12.75">
      <c r="A559" s="88"/>
      <c r="B559" s="103"/>
      <c r="C559" s="200"/>
      <c r="D559" s="123"/>
      <c r="E559" s="96"/>
      <c r="F559" s="125"/>
      <c r="DM559" s="19"/>
      <c r="DN559" s="19"/>
      <c r="DO559" s="19"/>
      <c r="DP559" s="19"/>
      <c r="DQ559" s="19"/>
      <c r="DR559" s="19"/>
      <c r="DS559" s="19"/>
      <c r="DT559" s="19"/>
      <c r="GJ559" s="5"/>
      <c r="GK559" s="5"/>
      <c r="GL559" s="5"/>
      <c r="GM559" s="5"/>
      <c r="GN559" s="5"/>
      <c r="GO559" s="5"/>
      <c r="GP559" s="5"/>
      <c r="GQ559" s="5"/>
      <c r="GR559" s="5"/>
      <c r="GS559" s="5"/>
      <c r="GT559" s="5"/>
      <c r="GU559" s="5"/>
      <c r="GV559" s="5"/>
      <c r="GW559" s="5"/>
      <c r="GX559" s="5"/>
      <c r="GY559" s="5"/>
      <c r="GZ559" s="5"/>
      <c r="HA559" s="5"/>
      <c r="HB559" s="5"/>
      <c r="HC559" s="5"/>
      <c r="HD559" s="5"/>
      <c r="HE559" s="5"/>
      <c r="HF559" s="5"/>
      <c r="HG559" s="5"/>
    </row>
    <row r="560" spans="1:215" ht="12.75">
      <c r="A560" s="165">
        <v>11.1</v>
      </c>
      <c r="B560" s="89" t="s">
        <v>310</v>
      </c>
      <c r="C560" s="102" t="s">
        <v>68</v>
      </c>
      <c r="D560" s="133"/>
      <c r="E560" s="196"/>
      <c r="F560" s="134" t="s">
        <v>115</v>
      </c>
      <c r="DM560" s="19"/>
      <c r="DN560" s="19"/>
      <c r="DO560" s="19"/>
      <c r="DP560" s="19"/>
      <c r="DQ560" s="19"/>
      <c r="DR560" s="19"/>
      <c r="DS560" s="19"/>
      <c r="DT560" s="19"/>
      <c r="GJ560" s="5"/>
      <c r="GK560" s="5"/>
      <c r="GL560" s="5"/>
      <c r="GM560" s="5"/>
      <c r="GN560" s="5"/>
      <c r="GO560" s="5"/>
      <c r="GP560" s="5"/>
      <c r="GQ560" s="5"/>
      <c r="GR560" s="5"/>
      <c r="GS560" s="5"/>
      <c r="GT560" s="5"/>
      <c r="GU560" s="5"/>
      <c r="GV560" s="5"/>
      <c r="GW560" s="5"/>
      <c r="GX560" s="5"/>
      <c r="GY560" s="5"/>
      <c r="GZ560" s="5"/>
      <c r="HA560" s="5"/>
      <c r="HB560" s="5"/>
      <c r="HC560" s="5"/>
      <c r="HD560" s="5"/>
      <c r="HE560" s="5"/>
      <c r="HF560" s="5"/>
      <c r="HG560" s="5"/>
    </row>
    <row r="561" spans="1:215" ht="12.75">
      <c r="A561" s="88"/>
      <c r="B561" s="89"/>
      <c r="C561" s="209"/>
      <c r="D561" s="123"/>
      <c r="E561" s="96"/>
      <c r="F561" s="125"/>
      <c r="DM561" s="19"/>
      <c r="DN561" s="19"/>
      <c r="DO561" s="19"/>
      <c r="DP561" s="19"/>
      <c r="DQ561" s="19"/>
      <c r="DR561" s="19"/>
      <c r="DS561" s="19"/>
      <c r="DT561" s="19"/>
      <c r="GJ561" s="5"/>
      <c r="GK561" s="5"/>
      <c r="GL561" s="5"/>
      <c r="GM561" s="5"/>
      <c r="GN561" s="5"/>
      <c r="GO561" s="5"/>
      <c r="GP561" s="5"/>
      <c r="GQ561" s="5"/>
      <c r="GR561" s="5"/>
      <c r="GS561" s="5"/>
      <c r="GT561" s="5"/>
      <c r="GU561" s="5"/>
      <c r="GV561" s="5"/>
      <c r="GW561" s="5"/>
      <c r="GX561" s="5"/>
      <c r="GY561" s="5"/>
      <c r="GZ561" s="5"/>
      <c r="HA561" s="5"/>
      <c r="HB561" s="5"/>
      <c r="HC561" s="5"/>
      <c r="HD561" s="5"/>
      <c r="HE561" s="5"/>
      <c r="HF561" s="5"/>
      <c r="HG561" s="5"/>
    </row>
    <row r="562" spans="1:215" ht="12.75">
      <c r="A562" s="105"/>
      <c r="B562" s="106" t="s">
        <v>311</v>
      </c>
      <c r="C562" s="107"/>
      <c r="D562" s="108"/>
      <c r="E562" s="109"/>
      <c r="F562" s="110" t="str">
        <f>F560</f>
        <v>RATE ONLY</v>
      </c>
      <c r="DM562" s="19"/>
      <c r="DN562" s="19"/>
      <c r="DO562" s="19"/>
      <c r="DP562" s="19"/>
      <c r="DQ562" s="19"/>
      <c r="DR562" s="19"/>
      <c r="DS562" s="19"/>
      <c r="DT562" s="19"/>
      <c r="GJ562" s="5"/>
      <c r="GK562" s="5"/>
      <c r="GL562" s="5"/>
      <c r="GM562" s="5"/>
      <c r="GN562" s="5"/>
      <c r="GO562" s="5"/>
      <c r="GP562" s="5"/>
      <c r="GQ562" s="5"/>
      <c r="GR562" s="5"/>
      <c r="GS562" s="5"/>
      <c r="GT562" s="5"/>
      <c r="GU562" s="5"/>
      <c r="GV562" s="5"/>
      <c r="GW562" s="5"/>
      <c r="GX562" s="5"/>
      <c r="GY562" s="5"/>
      <c r="GZ562" s="5"/>
      <c r="HA562" s="5"/>
      <c r="HB562" s="5"/>
      <c r="HC562" s="5"/>
      <c r="HD562" s="5"/>
      <c r="HE562" s="5"/>
      <c r="HF562" s="5"/>
      <c r="HG562" s="5"/>
    </row>
    <row r="563" spans="1:215" ht="12.75">
      <c r="A563" s="60"/>
      <c r="B563" s="141"/>
      <c r="C563" s="60"/>
      <c r="D563" s="178"/>
      <c r="E563" s="210"/>
      <c r="F563" s="211"/>
      <c r="DM563" s="19"/>
      <c r="DN563" s="19"/>
      <c r="DO563" s="19"/>
      <c r="DP563" s="19"/>
      <c r="DQ563" s="19"/>
      <c r="DR563" s="19"/>
      <c r="DS563" s="19"/>
      <c r="DT563" s="19"/>
      <c r="GJ563" s="5"/>
      <c r="GK563" s="5"/>
      <c r="GL563" s="5"/>
      <c r="GM563" s="5"/>
      <c r="GN563" s="5"/>
      <c r="GO563" s="5"/>
      <c r="GP563" s="5"/>
      <c r="GQ563" s="5"/>
      <c r="GR563" s="5"/>
      <c r="GS563" s="5"/>
      <c r="GT563" s="5"/>
      <c r="GU563" s="5"/>
      <c r="GV563" s="5"/>
      <c r="GW563" s="5"/>
      <c r="GX563" s="5"/>
      <c r="GY563" s="5"/>
      <c r="GZ563" s="5"/>
      <c r="HA563" s="5"/>
      <c r="HB563" s="5"/>
      <c r="HC563" s="5"/>
      <c r="HD563" s="5"/>
      <c r="HE563" s="5"/>
      <c r="HF563" s="5"/>
      <c r="HG563" s="5"/>
    </row>
    <row r="564" spans="1:215" ht="12.75">
      <c r="A564" s="60"/>
      <c r="B564" s="103"/>
      <c r="C564" s="200"/>
      <c r="D564" s="114"/>
      <c r="E564" s="23"/>
      <c r="F564" s="211"/>
      <c r="DM564" s="19"/>
      <c r="DN564" s="19"/>
      <c r="DO564" s="19"/>
      <c r="DP564" s="19"/>
      <c r="DQ564" s="19"/>
      <c r="DR564" s="19"/>
      <c r="DS564" s="19"/>
      <c r="DT564" s="19"/>
      <c r="GJ564" s="5"/>
      <c r="GK564" s="5"/>
      <c r="GL564" s="5"/>
      <c r="GM564" s="5"/>
      <c r="GN564" s="5"/>
      <c r="GO564" s="5"/>
      <c r="GP564" s="5"/>
      <c r="GQ564" s="5"/>
      <c r="GR564" s="5"/>
      <c r="GS564" s="5"/>
      <c r="GT564" s="5"/>
      <c r="GU564" s="5"/>
      <c r="GV564" s="5"/>
      <c r="GW564" s="5"/>
      <c r="GX564" s="5"/>
      <c r="GY564" s="5"/>
      <c r="GZ564" s="5"/>
      <c r="HA564" s="5"/>
      <c r="HB564" s="5"/>
      <c r="HC564" s="5"/>
      <c r="HD564" s="5"/>
      <c r="HE564" s="5"/>
      <c r="HF564" s="5"/>
      <c r="HG564" s="5"/>
    </row>
    <row r="565" spans="1:215" ht="12.75">
      <c r="A565" s="212"/>
      <c r="B565" s="213" t="s">
        <v>6</v>
      </c>
      <c r="C565" s="53"/>
      <c r="D565" s="214"/>
      <c r="E565" s="215"/>
      <c r="F565" s="216"/>
      <c r="DM565" s="19"/>
      <c r="DN565" s="19"/>
      <c r="DO565" s="19"/>
      <c r="DP565" s="19"/>
      <c r="DQ565" s="19"/>
      <c r="DR565" s="19"/>
      <c r="DS565" s="19"/>
      <c r="DT565" s="19"/>
      <c r="GJ565" s="5"/>
      <c r="GK565" s="5"/>
      <c r="GL565" s="5"/>
      <c r="GM565" s="5"/>
      <c r="GN565" s="5"/>
      <c r="GO565" s="5"/>
      <c r="GP565" s="5"/>
      <c r="GQ565" s="5"/>
      <c r="GR565" s="5"/>
      <c r="GS565" s="5"/>
      <c r="GT565" s="5"/>
      <c r="GU565" s="5"/>
      <c r="GV565" s="5"/>
      <c r="GW565" s="5"/>
      <c r="GX565" s="5"/>
      <c r="GY565" s="5"/>
      <c r="GZ565" s="5"/>
      <c r="HA565" s="5"/>
      <c r="HB565" s="5"/>
      <c r="HC565" s="5"/>
      <c r="HD565" s="5"/>
      <c r="HE565" s="5"/>
      <c r="HF565" s="5"/>
      <c r="HG565" s="5"/>
    </row>
    <row r="566" spans="1:215" ht="12.75">
      <c r="A566" s="88"/>
      <c r="B566" s="217"/>
      <c r="C566" s="200"/>
      <c r="D566" s="218"/>
      <c r="E566" s="23"/>
      <c r="F566" s="211"/>
      <c r="DM566" s="19"/>
      <c r="DN566" s="19"/>
      <c r="DO566" s="19"/>
      <c r="DP566" s="19"/>
      <c r="DQ566" s="19"/>
      <c r="DR566" s="19"/>
      <c r="DS566" s="19"/>
      <c r="DT566" s="19"/>
      <c r="GJ566" s="5"/>
      <c r="GK566" s="5"/>
      <c r="GL566" s="5"/>
      <c r="GM566" s="5"/>
      <c r="GN566" s="5"/>
      <c r="GO566" s="5"/>
      <c r="GP566" s="5"/>
      <c r="GQ566" s="5"/>
      <c r="GR566" s="5"/>
      <c r="GS566" s="5"/>
      <c r="GT566" s="5"/>
      <c r="GU566" s="5"/>
      <c r="GV566" s="5"/>
      <c r="GW566" s="5"/>
      <c r="GX566" s="5"/>
      <c r="GY566" s="5"/>
      <c r="GZ566" s="5"/>
      <c r="HA566" s="5"/>
      <c r="HB566" s="5"/>
      <c r="HC566" s="5"/>
      <c r="HD566" s="5"/>
      <c r="HE566" s="5"/>
      <c r="HF566" s="5"/>
      <c r="HG566" s="5"/>
    </row>
    <row r="567" spans="1:215" ht="12.75">
      <c r="A567" s="88"/>
      <c r="B567" s="85" t="s">
        <v>22</v>
      </c>
      <c r="C567" s="200"/>
      <c r="D567" s="114"/>
      <c r="E567" s="23"/>
      <c r="F567" s="219">
        <f>F125</f>
        <v>0</v>
      </c>
      <c r="DM567" s="19"/>
      <c r="DN567" s="19"/>
      <c r="DO567" s="19"/>
      <c r="DP567" s="19"/>
      <c r="DQ567" s="19"/>
      <c r="DR567" s="19"/>
      <c r="DS567" s="19"/>
      <c r="DT567" s="19"/>
      <c r="GJ567" s="5"/>
      <c r="GK567" s="5"/>
      <c r="GL567" s="5"/>
      <c r="GM567" s="5"/>
      <c r="GN567" s="5"/>
      <c r="GO567" s="5"/>
      <c r="GP567" s="5"/>
      <c r="GQ567" s="5"/>
      <c r="GR567" s="5"/>
      <c r="GS567" s="5"/>
      <c r="GT567" s="5"/>
      <c r="GU567" s="5"/>
      <c r="GV567" s="5"/>
      <c r="GW567" s="5"/>
      <c r="GX567" s="5"/>
      <c r="GY567" s="5"/>
      <c r="GZ567" s="5"/>
      <c r="HA567" s="5"/>
      <c r="HB567" s="5"/>
      <c r="HC567" s="5"/>
      <c r="HD567" s="5"/>
      <c r="HE567" s="5"/>
      <c r="HF567" s="5"/>
      <c r="HG567" s="5"/>
    </row>
    <row r="568" spans="1:215" ht="12.75">
      <c r="A568" s="88"/>
      <c r="B568" s="85"/>
      <c r="C568" s="200"/>
      <c r="D568" s="114"/>
      <c r="E568" s="23"/>
      <c r="F568" s="219"/>
      <c r="DM568" s="19"/>
      <c r="DN568" s="19"/>
      <c r="DO568" s="19"/>
      <c r="DP568" s="19"/>
      <c r="DQ568" s="19"/>
      <c r="DR568" s="19"/>
      <c r="DS568" s="19"/>
      <c r="DT568" s="19"/>
      <c r="GJ568" s="5"/>
      <c r="GK568" s="5"/>
      <c r="GL568" s="5"/>
      <c r="GM568" s="5"/>
      <c r="GN568" s="5"/>
      <c r="GO568" s="5"/>
      <c r="GP568" s="5"/>
      <c r="GQ568" s="5"/>
      <c r="GR568" s="5"/>
      <c r="GS568" s="5"/>
      <c r="GT568" s="5"/>
      <c r="GU568" s="5"/>
      <c r="GV568" s="5"/>
      <c r="GW568" s="5"/>
      <c r="GX568" s="5"/>
      <c r="GY568" s="5"/>
      <c r="GZ568" s="5"/>
      <c r="HA568" s="5"/>
      <c r="HB568" s="5"/>
      <c r="HC568" s="5"/>
      <c r="HD568" s="5"/>
      <c r="HE568" s="5"/>
      <c r="HF568" s="5"/>
      <c r="HG568" s="5"/>
    </row>
    <row r="569" spans="1:215" ht="12.75">
      <c r="A569" s="88"/>
      <c r="B569" s="85" t="s">
        <v>46</v>
      </c>
      <c r="C569" s="201"/>
      <c r="D569" s="114"/>
      <c r="E569" s="23"/>
      <c r="F569" s="219">
        <f>F172</f>
        <v>0</v>
      </c>
      <c r="DM569" s="19"/>
      <c r="DN569" s="19"/>
      <c r="DO569" s="19"/>
      <c r="DP569" s="19"/>
      <c r="DQ569" s="19"/>
      <c r="DR569" s="19"/>
      <c r="DS569" s="19"/>
      <c r="DT569" s="19"/>
      <c r="GJ569" s="5"/>
      <c r="GK569" s="5"/>
      <c r="GL569" s="5"/>
      <c r="GM569" s="5"/>
      <c r="GN569" s="5"/>
      <c r="GO569" s="5"/>
      <c r="GP569" s="5"/>
      <c r="GQ569" s="5"/>
      <c r="GR569" s="5"/>
      <c r="GS569" s="5"/>
      <c r="GT569" s="5"/>
      <c r="GU569" s="5"/>
      <c r="GV569" s="5"/>
      <c r="GW569" s="5"/>
      <c r="GX569" s="5"/>
      <c r="GY569" s="5"/>
      <c r="GZ569" s="5"/>
      <c r="HA569" s="5"/>
      <c r="HB569" s="5"/>
      <c r="HC569" s="5"/>
      <c r="HD569" s="5"/>
      <c r="HE569" s="5"/>
      <c r="HF569" s="5"/>
      <c r="HG569" s="5"/>
    </row>
    <row r="570" spans="1:124" s="28" customFormat="1" ht="12.75">
      <c r="A570" s="88"/>
      <c r="B570" s="85"/>
      <c r="C570" s="201"/>
      <c r="D570" s="114"/>
      <c r="E570" s="23"/>
      <c r="F570" s="219"/>
      <c r="DM570" s="30"/>
      <c r="DN570" s="31"/>
      <c r="DO570" s="31"/>
      <c r="DP570" s="31"/>
      <c r="DQ570" s="31"/>
      <c r="DR570" s="31"/>
      <c r="DS570" s="31"/>
      <c r="DT570" s="31"/>
    </row>
    <row r="571" spans="1:124" s="28" customFormat="1" ht="12.75">
      <c r="A571" s="88"/>
      <c r="B571" s="85" t="s">
        <v>47</v>
      </c>
      <c r="C571" s="201"/>
      <c r="D571" s="114"/>
      <c r="E571" s="23"/>
      <c r="F571" s="219">
        <f>F196</f>
        <v>0</v>
      </c>
      <c r="DM571" s="30"/>
      <c r="DN571" s="31"/>
      <c r="DO571" s="31"/>
      <c r="DP571" s="31"/>
      <c r="DQ571" s="31"/>
      <c r="DR571" s="31"/>
      <c r="DS571" s="31"/>
      <c r="DT571" s="31"/>
    </row>
    <row r="572" spans="1:124" s="28" customFormat="1" ht="12.75">
      <c r="A572" s="88"/>
      <c r="B572" s="85"/>
      <c r="C572" s="201"/>
      <c r="D572" s="114"/>
      <c r="E572" s="23"/>
      <c r="F572" s="219"/>
      <c r="DM572" s="30"/>
      <c r="DN572" s="31"/>
      <c r="DO572" s="31"/>
      <c r="DP572" s="31"/>
      <c r="DQ572" s="31"/>
      <c r="DR572" s="31"/>
      <c r="DS572" s="31"/>
      <c r="DT572" s="31"/>
    </row>
    <row r="573" spans="1:124" s="28" customFormat="1" ht="12.75">
      <c r="A573" s="88"/>
      <c r="B573" s="85" t="s">
        <v>48</v>
      </c>
      <c r="C573" s="201"/>
      <c r="D573" s="114"/>
      <c r="E573" s="23"/>
      <c r="F573" s="219">
        <f>F254</f>
        <v>0</v>
      </c>
      <c r="DM573" s="30"/>
      <c r="DN573" s="31"/>
      <c r="DO573" s="31"/>
      <c r="DP573" s="31"/>
      <c r="DQ573" s="31"/>
      <c r="DR573" s="31"/>
      <c r="DS573" s="31"/>
      <c r="DT573" s="31"/>
    </row>
    <row r="574" spans="1:124" s="28" customFormat="1" ht="12.75">
      <c r="A574" s="88"/>
      <c r="B574" s="85"/>
      <c r="C574" s="201"/>
      <c r="D574" s="114"/>
      <c r="E574" s="23"/>
      <c r="F574" s="219"/>
      <c r="DM574" s="30"/>
      <c r="DN574" s="31"/>
      <c r="DO574" s="31"/>
      <c r="DP574" s="31"/>
      <c r="DQ574" s="31"/>
      <c r="DR574" s="31"/>
      <c r="DS574" s="31"/>
      <c r="DT574" s="31"/>
    </row>
    <row r="575" spans="1:124" s="28" customFormat="1" ht="12.75">
      <c r="A575" s="88"/>
      <c r="B575" s="85" t="s">
        <v>49</v>
      </c>
      <c r="C575" s="201"/>
      <c r="D575" s="114"/>
      <c r="E575" s="23"/>
      <c r="F575" s="219">
        <f>F303</f>
        <v>0</v>
      </c>
      <c r="DM575" s="30"/>
      <c r="DN575" s="31"/>
      <c r="DO575" s="31"/>
      <c r="DP575" s="31"/>
      <c r="DQ575" s="31"/>
      <c r="DR575" s="31"/>
      <c r="DS575" s="31"/>
      <c r="DT575" s="31"/>
    </row>
    <row r="576" spans="1:124" s="28" customFormat="1" ht="12.75">
      <c r="A576" s="88"/>
      <c r="B576" s="85"/>
      <c r="C576" s="201"/>
      <c r="D576" s="114"/>
      <c r="E576" s="23"/>
      <c r="F576" s="219"/>
      <c r="DM576" s="30"/>
      <c r="DN576" s="31"/>
      <c r="DO576" s="31"/>
      <c r="DP576" s="31"/>
      <c r="DQ576" s="31"/>
      <c r="DR576" s="31"/>
      <c r="DS576" s="31"/>
      <c r="DT576" s="31"/>
    </row>
    <row r="577" spans="1:124" s="28" customFormat="1" ht="12.75">
      <c r="A577" s="88"/>
      <c r="B577" s="85" t="str">
        <f>B283</f>
        <v>SECTION 06 – WATER PROOFING WORK</v>
      </c>
      <c r="C577" s="201"/>
      <c r="D577" s="114"/>
      <c r="E577" s="23"/>
      <c r="F577" s="219">
        <f>F303</f>
        <v>0</v>
      </c>
      <c r="DM577" s="30"/>
      <c r="DN577" s="31"/>
      <c r="DO577" s="31"/>
      <c r="DP577" s="31"/>
      <c r="DQ577" s="31"/>
      <c r="DR577" s="31"/>
      <c r="DS577" s="31"/>
      <c r="DT577" s="31"/>
    </row>
    <row r="578" spans="1:124" s="28" customFormat="1" ht="12.75">
      <c r="A578" s="88"/>
      <c r="B578" s="85"/>
      <c r="C578" s="201"/>
      <c r="D578" s="114"/>
      <c r="E578" s="23"/>
      <c r="F578" s="219"/>
      <c r="DM578" s="30"/>
      <c r="DN578" s="31"/>
      <c r="DO578" s="31"/>
      <c r="DP578" s="31"/>
      <c r="DQ578" s="31"/>
      <c r="DR578" s="31"/>
      <c r="DS578" s="31"/>
      <c r="DT578" s="31"/>
    </row>
    <row r="579" spans="1:124" s="28" customFormat="1" ht="12.75">
      <c r="A579" s="88"/>
      <c r="B579" s="85" t="str">
        <f>B305</f>
        <v>SECTION 07- DOORS AND WINDOWS </v>
      </c>
      <c r="C579" s="201"/>
      <c r="D579" s="114"/>
      <c r="E579" s="23"/>
      <c r="F579" s="219">
        <f>F336</f>
        <v>0</v>
      </c>
      <c r="DM579" s="30"/>
      <c r="DN579" s="31"/>
      <c r="DO579" s="31"/>
      <c r="DP579" s="31"/>
      <c r="DQ579" s="31"/>
      <c r="DR579" s="31"/>
      <c r="DS579" s="31"/>
      <c r="DT579" s="31"/>
    </row>
    <row r="580" spans="1:124" s="28" customFormat="1" ht="12.75">
      <c r="A580" s="88"/>
      <c r="B580" s="85"/>
      <c r="C580" s="201"/>
      <c r="D580" s="114"/>
      <c r="E580" s="23"/>
      <c r="F580" s="219"/>
      <c r="DM580" s="30"/>
      <c r="DN580" s="31"/>
      <c r="DO580" s="31"/>
      <c r="DP580" s="31"/>
      <c r="DQ580" s="31"/>
      <c r="DR580" s="31"/>
      <c r="DS580" s="31"/>
      <c r="DT580" s="31"/>
    </row>
    <row r="581" spans="1:124" s="28" customFormat="1" ht="12.75">
      <c r="A581" s="88"/>
      <c r="B581" s="85" t="str">
        <f>B339</f>
        <v>SECTION 08 - METAL WORK CEILING AND PARTTION</v>
      </c>
      <c r="C581" s="201"/>
      <c r="D581" s="114"/>
      <c r="E581" s="23"/>
      <c r="F581" s="219">
        <f>F395</f>
        <v>0</v>
      </c>
      <c r="DM581" s="30"/>
      <c r="DN581" s="31"/>
      <c r="DO581" s="31"/>
      <c r="DP581" s="31"/>
      <c r="DQ581" s="31"/>
      <c r="DR581" s="31"/>
      <c r="DS581" s="31"/>
      <c r="DT581" s="31"/>
    </row>
    <row r="582" spans="1:124" s="28" customFormat="1" ht="12.75">
      <c r="A582" s="88"/>
      <c r="B582" s="85"/>
      <c r="C582" s="201"/>
      <c r="D582" s="114"/>
      <c r="E582" s="23"/>
      <c r="F582" s="219"/>
      <c r="DM582" s="30"/>
      <c r="DN582" s="31"/>
      <c r="DO582" s="31"/>
      <c r="DP582" s="31"/>
      <c r="DQ582" s="31"/>
      <c r="DR582" s="31"/>
      <c r="DS582" s="31"/>
      <c r="DT582" s="31"/>
    </row>
    <row r="583" spans="1:124" s="28" customFormat="1" ht="12.75">
      <c r="A583" s="88"/>
      <c r="B583" s="85" t="str">
        <f>B398</f>
        <v>SECTION 09 -FLOOR , WALL AND CEILING FINISHES</v>
      </c>
      <c r="C583" s="201"/>
      <c r="D583" s="114"/>
      <c r="E583" s="23"/>
      <c r="F583" s="219">
        <f>F488</f>
        <v>0</v>
      </c>
      <c r="DM583" s="30"/>
      <c r="DN583" s="31"/>
      <c r="DO583" s="31"/>
      <c r="DP583" s="31"/>
      <c r="DQ583" s="31"/>
      <c r="DR583" s="31"/>
      <c r="DS583" s="31"/>
      <c r="DT583" s="31"/>
    </row>
    <row r="584" spans="1:124" s="28" customFormat="1" ht="12.75">
      <c r="A584" s="88"/>
      <c r="B584" s="85"/>
      <c r="C584" s="220"/>
      <c r="D584" s="114"/>
      <c r="E584" s="23"/>
      <c r="F584" s="219"/>
      <c r="DM584" s="30"/>
      <c r="DN584" s="31"/>
      <c r="DO584" s="31"/>
      <c r="DP584" s="31"/>
      <c r="DQ584" s="31"/>
      <c r="DR584" s="31"/>
      <c r="DS584" s="31"/>
      <c r="DT584" s="31"/>
    </row>
    <row r="585" spans="1:124" s="28" customFormat="1" ht="12.75">
      <c r="A585" s="88"/>
      <c r="B585" s="85" t="str">
        <f>B490</f>
        <v>SECTION 10 – PLUMBING &amp; DRAINAGE WORK</v>
      </c>
      <c r="C585" s="220"/>
      <c r="D585" s="114"/>
      <c r="E585" s="23"/>
      <c r="F585" s="219">
        <f>F556</f>
        <v>0</v>
      </c>
      <c r="DM585" s="30"/>
      <c r="DN585" s="31"/>
      <c r="DO585" s="31"/>
      <c r="DP585" s="31"/>
      <c r="DQ585" s="31"/>
      <c r="DR585" s="31"/>
      <c r="DS585" s="31"/>
      <c r="DT585" s="31"/>
    </row>
    <row r="586" spans="1:124" s="28" customFormat="1" ht="12.75">
      <c r="A586" s="88"/>
      <c r="B586" s="85"/>
      <c r="C586" s="220"/>
      <c r="D586" s="114"/>
      <c r="E586" s="23"/>
      <c r="F586" s="219"/>
      <c r="DM586" s="30"/>
      <c r="DN586" s="31"/>
      <c r="DO586" s="31"/>
      <c r="DP586" s="31"/>
      <c r="DQ586" s="31"/>
      <c r="DR586" s="31"/>
      <c r="DS586" s="31"/>
      <c r="DT586" s="31"/>
    </row>
    <row r="587" spans="1:124" s="28" customFormat="1" ht="12.75">
      <c r="A587" s="88"/>
      <c r="B587" s="87" t="str">
        <f>B558</f>
        <v>SECTION 11– MISSELENIOUS WORK</v>
      </c>
      <c r="C587" s="220"/>
      <c r="D587" s="114"/>
      <c r="E587" s="23"/>
      <c r="F587" s="219" t="str">
        <f>F562</f>
        <v>RATE ONLY</v>
      </c>
      <c r="DM587" s="30"/>
      <c r="DN587" s="31"/>
      <c r="DO587" s="31"/>
      <c r="DP587" s="31"/>
      <c r="DQ587" s="31"/>
      <c r="DR587" s="31"/>
      <c r="DS587" s="31"/>
      <c r="DT587" s="31"/>
    </row>
    <row r="588" spans="1:124" s="28" customFormat="1" ht="12.75">
      <c r="A588" s="88"/>
      <c r="B588" s="87"/>
      <c r="C588" s="220"/>
      <c r="D588" s="114"/>
      <c r="E588" s="23"/>
      <c r="F588" s="219"/>
      <c r="DM588" s="30"/>
      <c r="DN588" s="31"/>
      <c r="DO588" s="31"/>
      <c r="DP588" s="31"/>
      <c r="DQ588" s="31"/>
      <c r="DR588" s="31"/>
      <c r="DS588" s="31"/>
      <c r="DT588" s="31"/>
    </row>
    <row r="589" spans="1:124" s="28" customFormat="1" ht="12.75">
      <c r="A589" s="88"/>
      <c r="B589" s="221" t="s">
        <v>8</v>
      </c>
      <c r="C589" s="222"/>
      <c r="D589" s="93"/>
      <c r="E589" s="223"/>
      <c r="F589" s="224">
        <f>SUM(F567:F588)</f>
        <v>0</v>
      </c>
      <c r="DM589" s="30"/>
      <c r="DN589" s="31"/>
      <c r="DO589" s="31"/>
      <c r="DP589" s="31"/>
      <c r="DQ589" s="31"/>
      <c r="DR589" s="31"/>
      <c r="DS589" s="31"/>
      <c r="DT589" s="31"/>
    </row>
    <row r="590" spans="1:124" s="28" customFormat="1" ht="12.75">
      <c r="A590" s="88"/>
      <c r="B590" s="87"/>
      <c r="C590" s="220"/>
      <c r="D590" s="114"/>
      <c r="E590" s="23"/>
      <c r="F590" s="219"/>
      <c r="DM590" s="30"/>
      <c r="DN590" s="31"/>
      <c r="DO590" s="31"/>
      <c r="DP590" s="31"/>
      <c r="DQ590" s="31"/>
      <c r="DR590" s="31"/>
      <c r="DS590" s="31"/>
      <c r="DT590" s="31"/>
    </row>
    <row r="591" spans="1:124" s="28" customFormat="1" ht="12.75">
      <c r="A591" s="88"/>
      <c r="B591" s="225" t="s">
        <v>9</v>
      </c>
      <c r="C591" s="220"/>
      <c r="D591" s="114"/>
      <c r="E591" s="226"/>
      <c r="F591" s="219"/>
      <c r="DM591" s="30"/>
      <c r="DN591" s="31"/>
      <c r="DO591" s="31"/>
      <c r="DP591" s="31"/>
      <c r="DQ591" s="31"/>
      <c r="DR591" s="31"/>
      <c r="DS591" s="31"/>
      <c r="DT591" s="31"/>
    </row>
    <row r="592" spans="1:124" s="28" customFormat="1" ht="12.75">
      <c r="A592" s="88"/>
      <c r="B592" s="225"/>
      <c r="C592" s="220"/>
      <c r="D592" s="114"/>
      <c r="E592" s="23"/>
      <c r="F592" s="219"/>
      <c r="DM592" s="30"/>
      <c r="DN592" s="31"/>
      <c r="DO592" s="31"/>
      <c r="DP592" s="31"/>
      <c r="DQ592" s="31"/>
      <c r="DR592" s="31"/>
      <c r="DS592" s="31"/>
      <c r="DT592" s="31"/>
    </row>
    <row r="593" spans="1:124" s="28" customFormat="1" ht="12.75">
      <c r="A593" s="88"/>
      <c r="B593" s="227" t="s">
        <v>312</v>
      </c>
      <c r="C593" s="222"/>
      <c r="D593" s="93"/>
      <c r="E593" s="223"/>
      <c r="F593" s="224">
        <f>F589-F591</f>
        <v>0</v>
      </c>
      <c r="DM593" s="30"/>
      <c r="DN593" s="31"/>
      <c r="DO593" s="31"/>
      <c r="DP593" s="31"/>
      <c r="DQ593" s="31"/>
      <c r="DR593" s="31"/>
      <c r="DS593" s="31"/>
      <c r="DT593" s="31"/>
    </row>
    <row r="594" spans="1:124" s="28" customFormat="1" ht="12.75">
      <c r="A594" s="88"/>
      <c r="B594" s="225"/>
      <c r="C594" s="220"/>
      <c r="D594" s="114"/>
      <c r="E594" s="23"/>
      <c r="F594" s="219"/>
      <c r="DM594" s="30"/>
      <c r="DN594" s="31"/>
      <c r="DO594" s="31"/>
      <c r="DP594" s="31"/>
      <c r="DQ594" s="31"/>
      <c r="DR594" s="31"/>
      <c r="DS594" s="31"/>
      <c r="DT594" s="31"/>
    </row>
    <row r="595" spans="1:124" s="28" customFormat="1" ht="12.75">
      <c r="A595" s="88"/>
      <c r="B595" s="87" t="s">
        <v>11</v>
      </c>
      <c r="C595" s="220"/>
      <c r="D595" s="114"/>
      <c r="E595" s="23"/>
      <c r="F595" s="219">
        <f>F593*0.1</f>
        <v>0</v>
      </c>
      <c r="DM595" s="30"/>
      <c r="DN595" s="31"/>
      <c r="DO595" s="31"/>
      <c r="DP595" s="31"/>
      <c r="DQ595" s="31"/>
      <c r="DR595" s="31"/>
      <c r="DS595" s="31"/>
      <c r="DT595" s="31"/>
    </row>
    <row r="596" spans="1:124" s="28" customFormat="1" ht="12.75">
      <c r="A596" s="88"/>
      <c r="B596" s="87"/>
      <c r="C596" s="220"/>
      <c r="D596" s="114"/>
      <c r="E596" s="23"/>
      <c r="F596" s="219"/>
      <c r="DM596" s="30"/>
      <c r="DN596" s="31"/>
      <c r="DO596" s="31"/>
      <c r="DP596" s="31"/>
      <c r="DQ596" s="31"/>
      <c r="DR596" s="31"/>
      <c r="DS596" s="31"/>
      <c r="DT596" s="31"/>
    </row>
    <row r="597" spans="1:124" s="28" customFormat="1" ht="12.75">
      <c r="A597" s="88"/>
      <c r="B597" s="221" t="s">
        <v>10</v>
      </c>
      <c r="C597" s="222"/>
      <c r="D597" s="93"/>
      <c r="E597" s="223"/>
      <c r="F597" s="224">
        <f>SUM(F593:F596)</f>
        <v>0</v>
      </c>
      <c r="DM597" s="30"/>
      <c r="DN597" s="31"/>
      <c r="DO597" s="31"/>
      <c r="DP597" s="31"/>
      <c r="DQ597" s="31"/>
      <c r="DR597" s="31"/>
      <c r="DS597" s="31"/>
      <c r="DT597" s="31"/>
    </row>
    <row r="598" spans="1:124" s="28" customFormat="1" ht="12.75">
      <c r="A598" s="88"/>
      <c r="B598" s="103"/>
      <c r="C598" s="201"/>
      <c r="D598" s="114"/>
      <c r="E598" s="23"/>
      <c r="F598" s="219"/>
      <c r="DM598" s="30"/>
      <c r="DN598" s="31"/>
      <c r="DO598" s="31"/>
      <c r="DP598" s="31"/>
      <c r="DQ598" s="31"/>
      <c r="DR598" s="31"/>
      <c r="DS598" s="31"/>
      <c r="DT598" s="31"/>
    </row>
    <row r="599" spans="1:124" s="28" customFormat="1" ht="12.75">
      <c r="A599" s="88"/>
      <c r="B599" s="89" t="s">
        <v>313</v>
      </c>
      <c r="C599" s="228"/>
      <c r="D599" s="114"/>
      <c r="E599" s="23"/>
      <c r="F599" s="219"/>
      <c r="DM599" s="30"/>
      <c r="DN599" s="31"/>
      <c r="DO599" s="31"/>
      <c r="DP599" s="31"/>
      <c r="DQ599" s="31"/>
      <c r="DR599" s="31"/>
      <c r="DS599" s="31"/>
      <c r="DT599" s="31"/>
    </row>
    <row r="600" spans="1:124" s="28" customFormat="1" ht="12.75">
      <c r="A600" s="88"/>
      <c r="B600" s="152"/>
      <c r="C600" s="150"/>
      <c r="D600" s="114"/>
      <c r="E600" s="23"/>
      <c r="F600" s="229"/>
      <c r="DM600" s="30"/>
      <c r="DN600" s="31"/>
      <c r="DO600" s="31"/>
      <c r="DP600" s="31"/>
      <c r="DQ600" s="31"/>
      <c r="DR600" s="31"/>
      <c r="DS600" s="31"/>
      <c r="DT600" s="31"/>
    </row>
    <row r="601" spans="1:124" s="28" customFormat="1" ht="12.75">
      <c r="A601" s="88"/>
      <c r="B601" s="227" t="s">
        <v>314</v>
      </c>
      <c r="C601" s="222"/>
      <c r="D601" s="93"/>
      <c r="E601" s="223"/>
      <c r="F601" s="224">
        <f>F597</f>
        <v>0</v>
      </c>
      <c r="DM601" s="30"/>
      <c r="DN601" s="31"/>
      <c r="DO601" s="31"/>
      <c r="DP601" s="31"/>
      <c r="DQ601" s="31"/>
      <c r="DR601" s="31"/>
      <c r="DS601" s="31"/>
      <c r="DT601" s="31"/>
    </row>
    <row r="602" spans="1:6" s="31" customFormat="1" ht="12.75">
      <c r="A602" s="88"/>
      <c r="B602" s="152"/>
      <c r="C602" s="150"/>
      <c r="D602" s="114"/>
      <c r="E602" s="62"/>
      <c r="F602" s="230"/>
    </row>
  </sheetData>
  <sheetProtection selectLockedCells="1" selectUnlockedCells="1"/>
  <mergeCells count="2">
    <mergeCell ref="B1:C1"/>
    <mergeCell ref="A8:F8"/>
  </mergeCells>
  <conditionalFormatting sqref="D145:D150">
    <cfRule type="cellIs" priority="1" dxfId="0" operator="equal" stopIfTrue="1">
      <formula>0</formula>
    </cfRule>
  </conditionalFormatting>
  <conditionalFormatting sqref="C470:C480 E566:E588">
    <cfRule type="cellIs" priority="2" dxfId="0" operator="equal" stopIfTrue="1">
      <formula>0</formula>
    </cfRule>
  </conditionalFormatting>
  <conditionalFormatting sqref="D128">
    <cfRule type="cellIs" priority="3" dxfId="0" operator="equal" stopIfTrue="1">
      <formula>0</formula>
    </cfRule>
  </conditionalFormatting>
  <conditionalFormatting sqref="E565">
    <cfRule type="cellIs" priority="4" dxfId="0" operator="equal" stopIfTrue="1">
      <formula>0</formula>
    </cfRule>
  </conditionalFormatting>
  <conditionalFormatting sqref="F566">
    <cfRule type="cellIs" priority="5" dxfId="0" operator="equal" stopIfTrue="1">
      <formula>0</formula>
    </cfRule>
  </conditionalFormatting>
  <conditionalFormatting sqref="D293:D300">
    <cfRule type="cellIs" priority="6" dxfId="0" operator="equal" stopIfTrue="1">
      <formula>0</formula>
    </cfRule>
  </conditionalFormatting>
  <conditionalFormatting sqref="C536 C539:C540 C542 C544">
    <cfRule type="cellIs" priority="7" dxfId="0" operator="equal" stopIfTrue="1">
      <formula>0</formula>
    </cfRule>
  </conditionalFormatting>
  <conditionalFormatting sqref="D536 D539:D540 D542 D544">
    <cfRule type="cellIs" priority="8" dxfId="0" operator="equal" stopIfTrue="1">
      <formula>0</formula>
    </cfRule>
  </conditionalFormatting>
  <conditionalFormatting sqref="D195">
    <cfRule type="cellIs" priority="9" dxfId="0" operator="equal" stopIfTrue="1">
      <formula>0</formula>
    </cfRule>
  </conditionalFormatting>
  <conditionalFormatting sqref="C482:C484 D251 D253">
    <cfRule type="cellIs" priority="10" dxfId="0" operator="equal" stopIfTrue="1">
      <formula>0</formula>
    </cfRule>
  </conditionalFormatting>
  <conditionalFormatting sqref="D157 D159:D171 D173 D175 D256 D599:D600">
    <cfRule type="cellIs" priority="11" dxfId="0" operator="equal" stopIfTrue="1">
      <formula>0</formula>
    </cfRule>
  </conditionalFormatting>
  <conditionalFormatting sqref="D72:E72 D127:E127 D174:E174 D198:E198 D257:E257 D283:E283 D305:E305 D339:E339 D398:E398 D490:E490 D558:E558">
    <cfRule type="cellIs" priority="12" dxfId="0" operator="equal" stopIfTrue="1">
      <formula>0</formula>
    </cfRule>
  </conditionalFormatting>
  <conditionalFormatting sqref="A563:A564 C11 C13:C49 C71 C73 C75:C91 C93:C95 C121:C122 C126 C128 C145:C171 C173 C175 C195 C197 C199 C244:C253 C255:C256 C258 C267 C270:C280 C282 C302 C304 C307:D308 C320:D320 C335 C337:C338 C396:C397 C489 C557 C563 C584:C597 C601">
    <cfRule type="cellIs" priority="13" dxfId="0" operator="equal" stopIfTrue="1">
      <formula>0</formula>
    </cfRule>
  </conditionalFormatting>
  <conditionalFormatting sqref="C125 C172 C196 C254 C281 C303 C336 C395 C488 C556 C562">
    <cfRule type="cellIs" priority="14" dxfId="0" operator="equal" stopIfTrue="1">
      <formula>0</formula>
    </cfRule>
  </conditionalFormatting>
  <conditionalFormatting sqref="C561">
    <cfRule type="cellIs" priority="15" dxfId="0" operator="equal" stopIfTrue="1">
      <formula>0</formula>
    </cfRule>
  </conditionalFormatting>
  <conditionalFormatting sqref="D470:D473 D477:D479">
    <cfRule type="cellIs" priority="16" dxfId="0" operator="equal" stopIfTrue="1">
      <formula>0</formula>
    </cfRule>
  </conditionalFormatting>
  <conditionalFormatting sqref="D152 D199 D244:D245 D258 D267 D271:D276 D278:D280 D282 D302 D335 D557 D563:D564 D586:D588 D590:D598 D601:D602">
    <cfRule type="cellIs" priority="17" dxfId="0" operator="equal" stopIfTrue="1">
      <formula>0</formula>
    </cfRule>
  </conditionalFormatting>
  <conditionalFormatting sqref="D125 D172 D196 D254 D281 D303 D336 D395:D397 D482:D483 D488 D556 D562">
    <cfRule type="cellIs" priority="18" dxfId="0" operator="equal" stopIfTrue="1">
      <formula>0</formula>
    </cfRule>
  </conditionalFormatting>
  <conditionalFormatting sqref="D561">
    <cfRule type="cellIs" priority="19" dxfId="0" operator="equal" stopIfTrue="1">
      <formula>0</formula>
    </cfRule>
  </conditionalFormatting>
  <conditionalFormatting sqref="D589">
    <cfRule type="cellIs" priority="20" dxfId="0" operator="equal" stopIfTrue="1">
      <formula>0</formula>
    </cfRule>
  </conditionalFormatting>
  <conditionalFormatting sqref="E125 E172 E196 E254 E281 E303 E336 E395 E488 E556 E562">
    <cfRule type="cellIs" priority="21" dxfId="0" operator="equal" stopIfTrue="1">
      <formula>0</formula>
    </cfRule>
  </conditionalFormatting>
  <conditionalFormatting sqref="E563:E564 E590 E592 E594:E596 E598:E600">
    <cfRule type="cellIs" priority="22" dxfId="0" operator="equal" stopIfTrue="1">
      <formula>0</formula>
    </cfRule>
  </conditionalFormatting>
  <conditionalFormatting sqref="F563:F564">
    <cfRule type="cellIs" priority="23" dxfId="0" operator="equal" stopIfTrue="1">
      <formula>0</formula>
    </cfRule>
  </conditionalFormatting>
  <conditionalFormatting sqref="C184 C188 C194 C214 C216 C218 C293:C300">
    <cfRule type="cellIs" priority="24" dxfId="0" operator="equal" stopIfTrue="1">
      <formula>0</formula>
    </cfRule>
  </conditionalFormatting>
  <conditionalFormatting sqref="C241">
    <cfRule type="cellIs" priority="25" dxfId="0" operator="equal" stopIfTrue="1">
      <formula>0</formula>
    </cfRule>
  </conditionalFormatting>
  <conditionalFormatting sqref="C242">
    <cfRule type="cellIs" priority="26" dxfId="0" operator="equal" stopIfTrue="1">
      <formula>0</formula>
    </cfRule>
  </conditionalFormatting>
  <conditionalFormatting sqref="C243">
    <cfRule type="cellIs" priority="27" dxfId="0" operator="equal" stopIfTrue="1">
      <formula>0</formula>
    </cfRule>
  </conditionalFormatting>
  <conditionalFormatting sqref="C532">
    <cfRule type="cellIs" priority="28" dxfId="0" operator="equal" stopIfTrue="1">
      <formula>0</formula>
    </cfRule>
  </conditionalFormatting>
  <conditionalFormatting sqref="D532">
    <cfRule type="cellIs" priority="29" dxfId="0" operator="equal" stopIfTrue="1">
      <formula>0</formula>
    </cfRule>
  </conditionalFormatting>
  <hyperlinks>
    <hyperlink ref="B5" r:id="rId1" display="E-MAIL :         chrysant@slt.lk"/>
  </hyperlinks>
  <printOptions/>
  <pageMargins left="0.4201388888888889" right="0.14027777777777778" top="0.24027777777777778" bottom="0.3298611111111111" header="0.5118055555555555" footer="0.12013888888888889"/>
  <pageSetup horizontalDpi="300" verticalDpi="300" orientation="portrait" scale="63"/>
  <headerFooter alignWithMargins="0">
    <oddFooter>&amp;C&amp;"Times New Roman,Regular"&amp;12Page &amp;P</oddFooter>
  </headerFooter>
  <rowBreaks count="6" manualBreakCount="6">
    <brk id="173" max="255" man="1"/>
    <brk id="197" max="255" man="1"/>
    <brk id="256" max="255" man="1"/>
    <brk id="434" max="255" man="1"/>
    <brk id="530" max="255" man="1"/>
    <brk id="562" max="25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2023-09-07T04:52:28Z</dcterms:modified>
  <cp:category/>
  <cp:version/>
  <cp:contentType/>
  <cp:contentStatus/>
  <cp:revision>468</cp:revision>
</cp:coreProperties>
</file>